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20" windowHeight="8100" tabRatio="818" activeTab="15"/>
  </bookViews>
  <sheets>
    <sheet name="37" sheetId="1" r:id="rId1"/>
    <sheet name="38" sheetId="2" r:id="rId2"/>
    <sheet name="39" sheetId="3" r:id="rId3"/>
    <sheet name="40" sheetId="4" r:id="rId4"/>
    <sheet name="41" sheetId="5" r:id="rId5"/>
    <sheet name="42" sheetId="6" r:id="rId6"/>
    <sheet name="43" sheetId="7" r:id="rId7"/>
    <sheet name="44" sheetId="8" r:id="rId8"/>
    <sheet name="48" sheetId="9" r:id="rId9"/>
    <sheet name="49" sheetId="10" r:id="rId10"/>
    <sheet name="53" sheetId="11" r:id="rId11"/>
    <sheet name="57" sheetId="12" r:id="rId12"/>
    <sheet name="58" sheetId="13" r:id="rId13"/>
    <sheet name="59" sheetId="14" r:id="rId14"/>
    <sheet name="60" sheetId="15" r:id="rId15"/>
    <sheet name="62" sheetId="16" r:id="rId16"/>
  </sheets>
  <definedNames>
    <definedName name="_xlnm.Print_Area" localSheetId="0">'37'!$A$1:$F$26</definedName>
    <definedName name="_xlnm.Print_Area" localSheetId="1">'38'!$A$1:$H$27</definedName>
    <definedName name="_xlnm.Print_Area" localSheetId="2">'39'!$A$1:$E$16</definedName>
    <definedName name="_xlnm.Print_Area" localSheetId="3">'40'!$A$1:$I$26</definedName>
    <definedName name="_xlnm.Print_Area" localSheetId="4">'41'!$A$1:$E$26</definedName>
    <definedName name="_xlnm.Print_Area" localSheetId="5">'42'!$A$1:$H$25</definedName>
    <definedName name="_xlnm.Print_Area" localSheetId="6">'43'!$A$1:$E$19</definedName>
    <definedName name="_xlnm.Print_Area" localSheetId="7">'44'!$A$1:$E$27</definedName>
    <definedName name="_xlnm.Print_Area" localSheetId="8">'48'!$A$1:$J$27</definedName>
    <definedName name="_xlnm.Print_Area" localSheetId="9">'49'!$A$1:$E$24</definedName>
    <definedName name="_xlnm.Print_Area" localSheetId="10">'53'!$A$1:$F$25</definedName>
    <definedName name="_xlnm.Print_Area" localSheetId="11">'57'!$A$1:$E$26</definedName>
    <definedName name="_xlnm.Print_Area" localSheetId="13">'59'!$A$1:$C$27</definedName>
    <definedName name="_xlnm.Print_Area" localSheetId="14">'60'!$A$1:$F$26</definedName>
    <definedName name="_xlnm.Print_Area" localSheetId="15">'62'!$A$1:$F$26</definedName>
  </definedNames>
  <calcPr fullCalcOnLoad="1"/>
</workbook>
</file>

<file path=xl/sharedStrings.xml><?xml version="1.0" encoding="utf-8"?>
<sst xmlns="http://schemas.openxmlformats.org/spreadsheetml/2006/main" count="509" uniqueCount="203">
  <si>
    <t>المحافظة</t>
  </si>
  <si>
    <t>دهوك</t>
  </si>
  <si>
    <t>نينوى</t>
  </si>
  <si>
    <t>السليمانية</t>
  </si>
  <si>
    <t>كركوك</t>
  </si>
  <si>
    <t>أربيل</t>
  </si>
  <si>
    <t>ديالى</t>
  </si>
  <si>
    <t>الانبار</t>
  </si>
  <si>
    <t>بغداد / أمانة بغداد</t>
  </si>
  <si>
    <t>بغداد / أطراف بغداد</t>
  </si>
  <si>
    <t>بابل</t>
  </si>
  <si>
    <t>كربلاء</t>
  </si>
  <si>
    <t>واسط</t>
  </si>
  <si>
    <t>صلاح الدين</t>
  </si>
  <si>
    <t>النجف</t>
  </si>
  <si>
    <t>القادسية</t>
  </si>
  <si>
    <t>المثنى</t>
  </si>
  <si>
    <t>ذي قار</t>
  </si>
  <si>
    <t>ميسان</t>
  </si>
  <si>
    <t>البصرة</t>
  </si>
  <si>
    <t>المجموع</t>
  </si>
  <si>
    <t>جدول رقم (5)</t>
  </si>
  <si>
    <t xml:space="preserve">عدد محطات المعالجة المركزية </t>
  </si>
  <si>
    <t xml:space="preserve">تمهيدية </t>
  </si>
  <si>
    <t xml:space="preserve">ثانوية </t>
  </si>
  <si>
    <t xml:space="preserve">عاملة </t>
  </si>
  <si>
    <t>عاملة جزئياً</t>
  </si>
  <si>
    <t xml:space="preserve">متوقفة </t>
  </si>
  <si>
    <t>مبزل</t>
  </si>
  <si>
    <t>نهر</t>
  </si>
  <si>
    <t>عاملة</t>
  </si>
  <si>
    <t>متوسطة</t>
  </si>
  <si>
    <t>رديئة</t>
  </si>
  <si>
    <t>ثنائية</t>
  </si>
  <si>
    <t>ثلاثية</t>
  </si>
  <si>
    <t>عدد وحدات المعالجة الصغيرة حسب حالتها العملية</t>
  </si>
  <si>
    <t>متوقفة</t>
  </si>
  <si>
    <t>أولية</t>
  </si>
  <si>
    <t>الاراضي المجاورة</t>
  </si>
  <si>
    <t>اخرى</t>
  </si>
  <si>
    <t>محطة ضخ مياه الامطار</t>
  </si>
  <si>
    <t>محطة ضخ المياه العادمة</t>
  </si>
  <si>
    <t>محطة ضخ مشتركة</t>
  </si>
  <si>
    <t>المحطات الغاطسة</t>
  </si>
  <si>
    <t>جيدة</t>
  </si>
  <si>
    <t>الأراضي المجاورة</t>
  </si>
  <si>
    <t>أخرى</t>
  </si>
  <si>
    <t>عدد السكان المتجاوزين على شبكات مياه الامطار</t>
  </si>
  <si>
    <t>نسبة السكان المتجاوزين على شبكات مياه الامطار</t>
  </si>
  <si>
    <t>عدد السكان المخدومين بنظام معالجة مستقلة (سبتك تانك)</t>
  </si>
  <si>
    <t>نسبة السكان المخدومين بنظام معالجة مستقلة (سبتك تانك)</t>
  </si>
  <si>
    <t>تنقل الى محطات المعالجة عن طريق السيارات الحوضية</t>
  </si>
  <si>
    <t>الزراعة</t>
  </si>
  <si>
    <t>الصناعة</t>
  </si>
  <si>
    <t>البلديات</t>
  </si>
  <si>
    <t>عدد المحافظات</t>
  </si>
  <si>
    <t>شبكة مشتركة</t>
  </si>
  <si>
    <t>في بعض المناطق</t>
  </si>
  <si>
    <t>لا يوجد طفح</t>
  </si>
  <si>
    <t>نوع جهات تصريف المياه العادمة المعالجة</t>
  </si>
  <si>
    <t>التفاصيل</t>
  </si>
  <si>
    <t>إسم المحافظة</t>
  </si>
  <si>
    <t>وجود طفح</t>
  </si>
  <si>
    <t>عدم وجود طفح</t>
  </si>
  <si>
    <t>عدد محطات المعالجة المركزية حسب النوع</t>
  </si>
  <si>
    <t xml:space="preserve">عدد محطات المعالجة المركزية حسب حالتها العملية : </t>
  </si>
  <si>
    <t>النسبة المئوية لكمية المياه العادمة المعالجة</t>
  </si>
  <si>
    <t>مجموع الطاقات التصميمية (م3/يوم)</t>
  </si>
  <si>
    <t>أسم المحافظة</t>
  </si>
  <si>
    <t>عدد وحدات المعالجة الصغيرة حسب النوع</t>
  </si>
  <si>
    <t xml:space="preserve">عدد محطات ضخ  مياه المجاري حسب النوع والمحافظة لسنة 2010  </t>
  </si>
  <si>
    <t>النسبة المئوية لمياه الأمطار حسب جهة التصريف</t>
  </si>
  <si>
    <t>النسبة المئوية لكميات المياه العادمة للدور المخدومة بنظام معالجة مستقلة (سبتك تانك) حسب جهة التصريف</t>
  </si>
  <si>
    <t>النسبة المئوية لكميات الحمأة الناتجة عن عملية معالجة مياه الصرف الصحي حسب جهة التخلص</t>
  </si>
  <si>
    <t>كمية المياه العادمة المتولدة من المناطق المخدومة بوحدات المعالجة الصغيرة (م³/يوم)</t>
  </si>
  <si>
    <t>كمية المياه العادمة المعالجة في وحدات المعالجة الصغيرة (م³/يوم)</t>
  </si>
  <si>
    <t>محطات المعالجة المركزية</t>
  </si>
  <si>
    <t>اسم المحافظة</t>
  </si>
  <si>
    <t>النسبة المئوية لوجود محطات المعالجة المركزية</t>
  </si>
  <si>
    <t xml:space="preserve">النسبة المئوية لوجود أنشطة ملوثة (منشآت صناعية ، كراجات غسل وتشحيم ، مجازر ، أنشطة زراعية ، أخرى) والتي تصرف الى شبكة المجاري  </t>
  </si>
  <si>
    <t xml:space="preserve">النسبة المئوية لوجود وحدات معالجة صغيرة للأنشطة الملوثة </t>
  </si>
  <si>
    <t>النسبة المئوية لوجود محطات الضخ</t>
  </si>
  <si>
    <t xml:space="preserve">نوع الشبكة </t>
  </si>
  <si>
    <t>نسبة وجود حالات طفح لمياه المجاري في حالة سقوط الأمطار</t>
  </si>
  <si>
    <t>نسبة استيعاب محطات المعالجة المركزية لكميات المياه العادمة المتولدة</t>
  </si>
  <si>
    <t>في أغلب المناطق</t>
  </si>
  <si>
    <t>إبتدائية (أولية)</t>
  </si>
  <si>
    <t xml:space="preserve">ثلاثية (ثالثية) </t>
  </si>
  <si>
    <t>عدد محطات المعالجة المركزية حسب حالتها العملية ومجموع الطاقات التصميمية ومعدل الطاقات الفعلية لها ومعدل كميات المياه العادمة المتولدة والمعالجة حسب المحافظة لسنة 2010</t>
  </si>
  <si>
    <t>معدل الطاقات الفعلية  (م3/يوم)</t>
  </si>
  <si>
    <t xml:space="preserve">النسبة المئوية للطاقات الفعلية الى التصميمية  </t>
  </si>
  <si>
    <t>معدل كمية المياه العادمة المتولدة  (م3/يوم)</t>
  </si>
  <si>
    <t>معدل كمية المياه العادمة المعالجة في محطات المعالجة المركزية (م3/يوم)</t>
  </si>
  <si>
    <t>كركوك وذي قار</t>
  </si>
  <si>
    <t xml:space="preserve">الانبار </t>
  </si>
  <si>
    <t>تستوعب المياه العادمة المتولدة</t>
  </si>
  <si>
    <t>لا تستوعب المياه العادمة المتولدة</t>
  </si>
  <si>
    <t xml:space="preserve">النسبة المئوية للسكان غير المخدومين بخدمة شبكات المجاري وبنظام معالجة مستقلة (سبتك تانك) </t>
  </si>
  <si>
    <t>عدد السكان غير المخدومين بخدمة شبكات المجاري وبنظام معالجة مستقلة (سبتك تانك)</t>
  </si>
  <si>
    <t xml:space="preserve">النسبة المئوية للسكان المخدومين بنظام المعالجة المستقلة (سبتك تانك) </t>
  </si>
  <si>
    <t>خلاصة بأهم المؤشرات الأحصائية لقطاع المجاري لسنة 2010</t>
  </si>
  <si>
    <t>النسبة المئوية للمناطق المخدومة حسب نوع الشبكة</t>
  </si>
  <si>
    <t>شبكات مياه أمطار</t>
  </si>
  <si>
    <t>اربيل</t>
  </si>
  <si>
    <t>عدد محطات المعالجة المركزية حسب الحالة العملية</t>
  </si>
  <si>
    <t>من الناحية التصميمية</t>
  </si>
  <si>
    <t>من الناحية الفعلية</t>
  </si>
  <si>
    <t xml:space="preserve"> عاملة جزئياً </t>
  </si>
  <si>
    <t xml:space="preserve">    متوقفة   </t>
  </si>
  <si>
    <t>كمية المياه العادمة غير المعالجة في وحدات المعالجة الصغيرة (م³/يوم)</t>
  </si>
  <si>
    <t>البيانات</t>
  </si>
  <si>
    <t>كافة المحافظات</t>
  </si>
  <si>
    <t>لا توجد لديها محطات معالجة مركزية</t>
  </si>
  <si>
    <t>النسبة المئوية لكمية المياه العادمة المعالجة الى المتولدة</t>
  </si>
  <si>
    <t xml:space="preserve">النسبة المئوية لنوع وحالة الشبكة والمعاناة من وجود طفح في المياه العادمة (المجاري) وحالات الطفح عند سقوط الأمطار لسنة 2010 </t>
  </si>
  <si>
    <t>حالة الشبكات الثلاث</t>
  </si>
  <si>
    <t>نسبة معاناة المحافظات من وجود طفح في المجاري للمناطق المخدومة بالشبكات</t>
  </si>
  <si>
    <t>النسبة المئوية لوجود وحدات معالجة صغيرة للمياه العادمة (المجاري) للمناطق المخدومة (للمستشفيات او المجمعات السكنية او الفنادق ..الخ)</t>
  </si>
  <si>
    <t>مجموع الطاقات التصميمية (م³/يوم)</t>
  </si>
  <si>
    <t>معدل الطاقات الفعلية (م³/يوم)</t>
  </si>
  <si>
    <t xml:space="preserve">دهوك والسليمانية </t>
  </si>
  <si>
    <t>النسبة المئوية لجهات تصريف المياه العادمة المعالجة لمحطات المعالجة المركزية حسب النوع ونسبة استيعاب المحطات لكميات المياه العادمة المتولدة لسنة 2010</t>
  </si>
  <si>
    <t>عدد وحدات المعالجة الصغيرة للمياه العادمة ( للمناطق المخدومة /المستشفيات،المجمعات السكنية ، الفنادق ،...الخ) حسب النوع  والحالة العملية لها وحسب المحافظة لسنة 2010</t>
  </si>
  <si>
    <t xml:space="preserve">كمية المياه العادمة المتولدة والمعالجة وغير المعالجة للمناطق المخدومة بوحدات المعالجة الصغيرة والنسبة المئوية لكمية المياه العادمة المعالجة حسب المحافظة لسنة 2010 </t>
  </si>
  <si>
    <t>شبكة مياه أمطار</t>
  </si>
  <si>
    <t xml:space="preserve">عدد ونسبة السكان المتجاوزين على شبكات مياه الأمطار حسب المحافظة لسنة 2010 </t>
  </si>
  <si>
    <t xml:space="preserve">النسبة المئوية لوجود وحدات معالجة صغيرة للمياه العادمة (المجاري) للمناطق غير المخدومة بشبكات المياه العادمة (المجاري) </t>
  </si>
  <si>
    <t>ملاحظة : تُحَمل محطات المعالجة المركزية في أمانة بغداد والقادسية أكثر من طاقتها التصميمية لهذا تكون النسبة المئوية أكثر من 100%</t>
  </si>
  <si>
    <t>عدد وحدات المعالجة الصغيرة ومجموع الطاقات التصميمية ومعدل الطاقات الفعلية لها والنسبة المئوية للطاقات الفعلية الى التصميمية حسب المحافظة لسنة 2010</t>
  </si>
  <si>
    <t>النسبة المئوية لكمية المياه العادمة المعالجة الى كمية المياه العادمة المتولدة</t>
  </si>
  <si>
    <t xml:space="preserve"> والنسبة المئوية لكميات المياه العادمة ( للدور المخدومة بنظام معالجة مستقلة ـ سبتك تانك ) حسب جهة التصريف</t>
  </si>
  <si>
    <t>عدد ونسبة السكان المخدومين بنظام معالجة مستقلة (سبتك تانك) حسب المحافظة لسنة 2010</t>
  </si>
  <si>
    <t>النسبة المئوية للسكان المخدومين بشبكات المياه العادمة (مجاري) والشبكات المشتركة</t>
  </si>
  <si>
    <t>النسبة المئوية %</t>
  </si>
  <si>
    <t>عدد السكان المخدومين بشبكات المياه العادمة (مجاري) والشبكات المشتركة</t>
  </si>
  <si>
    <t>كمية الحمأة الناتجة عن عمليات معالجة مياه الصرف الصحي والنسبة المئوية  لجهات التخلص من الحمأة الناتجة من عملية معالجة مياه الصرف الصحي حسب المحافظة لسنة 2010</t>
  </si>
  <si>
    <t xml:space="preserve">كمية الحمأة الناتجة عن عمليات معالجة مياه الصرف الصحي (طن/سنة) </t>
  </si>
  <si>
    <t>توجد شبكة مياه عادمة (المجاري)</t>
  </si>
  <si>
    <t xml:space="preserve">لا توجد شبكة مياه عادمة (المجاري) أو نظام معالجة مستقلة (سبتك تانك) </t>
  </si>
  <si>
    <t>شبكات مياه عادمة (المجاري)</t>
  </si>
  <si>
    <t>شبكة مياه عادمة (المجاري)</t>
  </si>
  <si>
    <t>عدد محطات المعالجة المركزية حسب النوع والحالة العملية والمحافظة لسنة 2010</t>
  </si>
  <si>
    <t>مجموع الطاقات التصميمية  (م³/يوم)</t>
  </si>
  <si>
    <t xml:space="preserve">النسبة المئوية للطاقات الفعلية الى التصميمية </t>
  </si>
  <si>
    <t>النسبة المئوية للسكان المخدومين بشبكات المياه العادمة (المجاري) والمرتبطة بمحطات معالجة مركزية</t>
  </si>
  <si>
    <t xml:space="preserve"> كمية المياه العادمة المعالجة (م³/يوم)</t>
  </si>
  <si>
    <t>كمية المياه العادمة الغير معالجة (م³/يوم)</t>
  </si>
  <si>
    <t xml:space="preserve">النسبة المئوية للطاقات الفعلية الى الطاقات التصميمية </t>
  </si>
  <si>
    <t>عدد السكان المخدومين بشبكات المياه العادمة (المجاري) والشبكات المشتركة</t>
  </si>
  <si>
    <t>النسبة المئوية للسكان المخدومين بخدمة شبكات المياه العادمة (المجاري) والشبكات المشتركة</t>
  </si>
  <si>
    <r>
      <t>معدل كمية المياه العادمة المتولدة لمحطات المعالجة المركزية ووحدات المعالجة الصغيرة والأنشطة الملوثة (م</t>
    </r>
    <r>
      <rPr>
        <b/>
        <sz val="10"/>
        <color indexed="8"/>
        <rFont val="Calibri"/>
        <family val="2"/>
      </rPr>
      <t>³</t>
    </r>
    <r>
      <rPr>
        <b/>
        <sz val="10"/>
        <color indexed="8"/>
        <rFont val="Simplified Arabic"/>
        <family val="0"/>
      </rPr>
      <t>/يوم)</t>
    </r>
  </si>
  <si>
    <r>
      <t>كمية المياه العادمة المتولدة (م</t>
    </r>
    <r>
      <rPr>
        <b/>
        <sz val="9"/>
        <color indexed="8"/>
        <rFont val="Simplified Arabic"/>
        <family val="0"/>
      </rPr>
      <t>³/يوم)</t>
    </r>
  </si>
  <si>
    <t xml:space="preserve">المحافظة </t>
  </si>
  <si>
    <r>
      <t xml:space="preserve">عدد محطات المعالجة المركزية ومجموع الطاقات التصميمية ومعدل الطاقات الفعلية والنسب المئوية للطاقات الفعلية الى التصميمية حسب المحافظة لسنة </t>
    </r>
    <r>
      <rPr>
        <b/>
        <sz val="11"/>
        <color indexed="8"/>
        <rFont val="Times New Roman"/>
        <family val="1"/>
      </rPr>
      <t>2010</t>
    </r>
  </si>
  <si>
    <t>واسط وميسان</t>
  </si>
  <si>
    <t>عدد وحدات المعالجة الصغيرة</t>
  </si>
  <si>
    <t>كافة المحافظات عدا إقليم كردستان</t>
  </si>
  <si>
    <t>النسبة المئوية لمياه الأمطار حسب جهة التصريف والمحافظة لسنة 2010</t>
  </si>
  <si>
    <t>النسبة المئوية لكميات المياه العادمة (للدور المخدومة بنظام معالجة مستقلة ـ سبتك تانك) حسب جهة التصريف و المحافظة لسنة 2010</t>
  </si>
  <si>
    <t>الانبار، أمانة بغداد، بابل، كربلاء، صلاح الدين، النجف، القادسية، ذي قار، ميسان والبصرة</t>
  </si>
  <si>
    <t>نينوى، كركوك، أربيل،  بابل، النجف، القادسية وذي قار</t>
  </si>
  <si>
    <t>كركوك، كربلاء والمثنى</t>
  </si>
  <si>
    <t>يوجد نظام معالجة مستقلة        (سبتك تانك)</t>
  </si>
  <si>
    <t>كافة المحافظات عدا دهوك، السليمانية، كركوك، أربيل، ديالى، أطراف بغداد، واسط والمثنى</t>
  </si>
  <si>
    <t>كافة المحافظات عدا السليمانية</t>
  </si>
  <si>
    <t>السليمانية، كركوك، امانة بغداد، ذي قار وميسان</t>
  </si>
  <si>
    <t>السليمانية، واسط، ذي قار والبصرة</t>
  </si>
  <si>
    <t>كافة المحافظات عدا السليمانية، واسط، ذي قار، البصرة والمثنى</t>
  </si>
  <si>
    <t>اربيل، أمانة بغداد والمثنى</t>
  </si>
  <si>
    <t xml:space="preserve">كافة المحافظات عدا واسط، ذي قار، أطراف بغداد، المثنى واربيل </t>
  </si>
  <si>
    <t>كل المحافظات عدا دهوك والسليمانية</t>
  </si>
  <si>
    <t>كربلاء، بابل وذي قار</t>
  </si>
  <si>
    <t>الأنبار، امانة بغداد، صلاح الدين، النجف، القادسية، ذي قار وميسان</t>
  </si>
  <si>
    <t>بابل، كربلاء، صلاح الدين، النجف والبصرة</t>
  </si>
  <si>
    <t>الأنبار، امانة بغداد، القادسية، ذي قار وميسان</t>
  </si>
  <si>
    <t>دهوك، نينوى، السليمانية، كركوك، اربيل، ديالى، اطراف بغداد، واسط والمثنى</t>
  </si>
  <si>
    <t xml:space="preserve">النسبة المئوية للسكان المخدومين بشبكات المياه العادمة (المجاري) والمرتبطة بمحطات المعالجة المركزية وكمية المياه العادمة المتولدة والمعالجة وغير المعالجة ومقدار تركيز الـ BOD في المياه المعالجة والمصروفة من محطات المعالجة المركزية حسب المحافظة لسنة 2010  </t>
  </si>
  <si>
    <t>مقدار تركيز الـ BOD في المياه المعالجة والمصروفة من محطات المعالجة ملغم / لتر (جزء بالمليون)</t>
  </si>
  <si>
    <t>جدول (41)</t>
  </si>
  <si>
    <t>جدول (42)</t>
  </si>
  <si>
    <t>جدول (43)</t>
  </si>
  <si>
    <t>جدول (44)</t>
  </si>
  <si>
    <t>جدول (48)</t>
  </si>
  <si>
    <t>جدول (53)</t>
  </si>
  <si>
    <t>جدول (57)</t>
  </si>
  <si>
    <t>جدول (58)</t>
  </si>
  <si>
    <t>جدول (59)</t>
  </si>
  <si>
    <t>جدول (60)</t>
  </si>
  <si>
    <t>جدول (62)</t>
  </si>
  <si>
    <t>الطمر الصحي</t>
  </si>
  <si>
    <t>مشاريع شبكات المجاري قيد الإنشاء *</t>
  </si>
  <si>
    <r>
      <t>جدول (</t>
    </r>
    <r>
      <rPr>
        <b/>
        <sz val="11"/>
        <color indexed="8"/>
        <rFont val="Times New Roman"/>
        <family val="1"/>
      </rPr>
      <t>37</t>
    </r>
    <r>
      <rPr>
        <b/>
        <sz val="11"/>
        <color indexed="8"/>
        <rFont val="Simplified Arabic"/>
        <family val="0"/>
      </rPr>
      <t>)</t>
    </r>
  </si>
  <si>
    <t>جدول (38)</t>
  </si>
  <si>
    <t>جدول (39)</t>
  </si>
  <si>
    <t>جدول (40)</t>
  </si>
  <si>
    <t>جدول (49)</t>
  </si>
  <si>
    <r>
      <t>تابع /جدول (</t>
    </r>
    <r>
      <rPr>
        <b/>
        <sz val="11"/>
        <color indexed="8"/>
        <rFont val="Times New Roman"/>
        <family val="1"/>
      </rPr>
      <t>37</t>
    </r>
    <r>
      <rPr>
        <b/>
        <sz val="11"/>
        <color indexed="8"/>
        <rFont val="Simplified Arabic"/>
        <family val="0"/>
      </rPr>
      <t>)</t>
    </r>
  </si>
  <si>
    <t>عدد ونسبة السكان المخدومين بشبكات المياه العادمة (المجاري) والشبكات المشتركة والنسب المئوية للمناطق المخدومة حسب نوع الشبكة ومعدل كمية المياه العادمة المتولدة لمحطات المعالجة المركزية ووحدات المعالجة الصغيرة والانشطة الملوثة ومشاريع شبكات المجاري التي قيد الإنشاء حسب المحافظة لسنة 2010</t>
  </si>
  <si>
    <t>**12</t>
  </si>
  <si>
    <t>**47</t>
  </si>
  <si>
    <t>**18</t>
  </si>
  <si>
    <t>* المصدر : وزارة البلديات والأشغال العامة/ المديرية العامة للمجاري - أمانة بغداد/ دائرة مجاري بغداد</t>
  </si>
  <si>
    <t>** المصدر : هيئة إحصاء إقليم كردستان/ تتضمن المشاريع التي قيد الإنشاء والمقترحة في محافظات إقليم كردستان</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</si>
</sst>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0"/>
    <numFmt numFmtId="181" formatCode="0.000000"/>
    <numFmt numFmtId="182" formatCode="0.00000"/>
    <numFmt numFmtId="183" formatCode="0.0000"/>
    <numFmt numFmtId="184" formatCode="0.000"/>
    <numFmt numFmtId="185" formatCode="0.0"/>
    <numFmt numFmtId="186" formatCode="0.00000000"/>
    <numFmt numFmtId="187" formatCode="0.0000000000"/>
    <numFmt numFmtId="188" formatCode="0.000000000"/>
    <numFmt numFmtId="189" formatCode="####.000"/>
    <numFmt numFmtId="190" formatCode="###0"/>
    <numFmt numFmtId="191" formatCode="####.0"/>
    <numFmt numFmtId="192" formatCode="####.0000"/>
    <numFmt numFmtId="193" formatCode="####.00"/>
    <numFmt numFmtId="194" formatCode="[$-809]dd\ mmmm\ yyyy"/>
    <numFmt numFmtId="195" formatCode="0.0%"/>
  </numFmts>
  <fonts count="62">
    <font>
      <sz val="12"/>
      <color theme="1"/>
      <name val="Arial"/>
      <family val="2"/>
    </font>
    <font>
      <sz val="11"/>
      <color indexed="8"/>
      <name val="Arial"/>
      <family val="2"/>
    </font>
    <font>
      <b/>
      <sz val="12"/>
      <color indexed="8"/>
      <name val="Simplified Arabic"/>
      <family val="0"/>
    </font>
    <font>
      <b/>
      <sz val="11"/>
      <color indexed="8"/>
      <name val="Simplified Arabic"/>
      <family val="0"/>
    </font>
    <font>
      <sz val="12"/>
      <color indexed="8"/>
      <name val="Arial"/>
      <family val="2"/>
    </font>
    <font>
      <b/>
      <sz val="10"/>
      <color indexed="8"/>
      <name val="Simplified Arabic"/>
      <family val="0"/>
    </font>
    <font>
      <sz val="8"/>
      <name val="Arial"/>
      <family val="2"/>
    </font>
    <font>
      <sz val="10"/>
      <name val="Arial"/>
      <family val="2"/>
    </font>
    <font>
      <b/>
      <sz val="10"/>
      <name val="Times New Roman"/>
      <family val="1"/>
    </font>
    <font>
      <b/>
      <sz val="10"/>
      <color indexed="8"/>
      <name val="Times New Roman"/>
      <family val="1"/>
    </font>
    <font>
      <b/>
      <sz val="11"/>
      <color indexed="8"/>
      <name val="Times New Roman"/>
      <family val="1"/>
    </font>
    <font>
      <b/>
      <sz val="11"/>
      <color indexed="8"/>
      <name val="Arial"/>
      <family val="2"/>
    </font>
    <font>
      <b/>
      <sz val="10"/>
      <color indexed="8"/>
      <name val="Calibri"/>
      <family val="2"/>
    </font>
    <font>
      <b/>
      <sz val="9"/>
      <color indexed="8"/>
      <name val="Simplified Arabic"/>
      <family val="0"/>
    </font>
    <font>
      <b/>
      <sz val="10"/>
      <name val="Simplified Arabic"/>
      <family val="0"/>
    </font>
    <font>
      <sz val="11"/>
      <color indexed="9"/>
      <name val="Arial"/>
      <family val="2"/>
    </font>
    <font>
      <u val="single"/>
      <sz val="12"/>
      <color indexed="20"/>
      <name val="Arial"/>
      <family val="2"/>
    </font>
    <font>
      <u val="single"/>
      <sz val="12"/>
      <color indexed="12"/>
      <name val="Arial"/>
      <family val="2"/>
    </font>
    <font>
      <b/>
      <sz val="11"/>
      <color indexed="63"/>
      <name val="Arial"/>
      <family val="2"/>
    </font>
    <font>
      <sz val="11"/>
      <color indexed="62"/>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sz val="11"/>
      <color indexed="2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10"/>
      <name val="Arial"/>
      <family val="2"/>
    </font>
    <font>
      <i/>
      <sz val="11"/>
      <color indexed="23"/>
      <name val="Arial"/>
      <family val="2"/>
    </font>
    <font>
      <sz val="11"/>
      <color indexed="8"/>
      <name val="Simplified Arabic"/>
      <family val="0"/>
    </font>
    <font>
      <sz val="10"/>
      <color indexed="8"/>
      <name val="Times New Roman"/>
      <family val="1"/>
    </font>
    <font>
      <b/>
      <sz val="9"/>
      <color indexed="8"/>
      <name val="Arial"/>
      <family val="2"/>
    </font>
    <font>
      <sz val="11"/>
      <color theme="1"/>
      <name val="Arial"/>
      <family val="2"/>
    </font>
    <font>
      <sz val="11"/>
      <color theme="0"/>
      <name val="Arial"/>
      <family val="2"/>
    </font>
    <font>
      <u val="single"/>
      <sz val="12"/>
      <color theme="11"/>
      <name val="Arial"/>
      <family val="2"/>
    </font>
    <font>
      <u val="single"/>
      <sz val="12"/>
      <color theme="10"/>
      <name val="Arial"/>
      <family val="2"/>
    </font>
    <font>
      <b/>
      <sz val="11"/>
      <color rgb="FF3F3F3F"/>
      <name val="Arial"/>
      <family val="2"/>
    </font>
    <font>
      <sz val="11"/>
      <color rgb="FF3F3F76"/>
      <name val="Arial"/>
      <family val="2"/>
    </font>
    <font>
      <b/>
      <sz val="11"/>
      <color theme="1"/>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sz val="11"/>
      <color rgb="FF9C0006"/>
      <name val="Arial"/>
      <family val="2"/>
    </font>
    <font>
      <b/>
      <sz val="18"/>
      <color theme="3"/>
      <name val="Times New Roman"/>
      <family val="2"/>
    </font>
    <font>
      <b/>
      <sz val="15"/>
      <color theme="3"/>
      <name val="Arial"/>
      <family val="2"/>
    </font>
    <font>
      <b/>
      <sz val="13"/>
      <color theme="3"/>
      <name val="Arial"/>
      <family val="2"/>
    </font>
    <font>
      <b/>
      <sz val="11"/>
      <color theme="3"/>
      <name val="Arial"/>
      <family val="2"/>
    </font>
    <font>
      <sz val="11"/>
      <color rgb="FF9C6500"/>
      <name val="Arial"/>
      <family val="2"/>
    </font>
    <font>
      <sz val="11"/>
      <color rgb="FFFF0000"/>
      <name val="Arial"/>
      <family val="2"/>
    </font>
    <font>
      <i/>
      <sz val="11"/>
      <color rgb="FF7F7F7F"/>
      <name val="Arial"/>
      <family val="2"/>
    </font>
    <font>
      <b/>
      <sz val="11"/>
      <color theme="1"/>
      <name val="Simplified Arabic"/>
      <family val="0"/>
    </font>
    <font>
      <b/>
      <sz val="10"/>
      <color theme="1"/>
      <name val="Simplified Arabic"/>
      <family val="0"/>
    </font>
    <font>
      <sz val="11"/>
      <color theme="1"/>
      <name val="Simplified Arabic"/>
      <family val="0"/>
    </font>
    <font>
      <b/>
      <sz val="11"/>
      <color theme="1"/>
      <name val="Times New Roman"/>
      <family val="1"/>
    </font>
    <font>
      <b/>
      <sz val="10"/>
      <color theme="1"/>
      <name val="Times New Roman"/>
      <family val="1"/>
    </font>
    <font>
      <b/>
      <sz val="9"/>
      <color theme="1"/>
      <name val="Simplified Arabic"/>
      <family val="0"/>
    </font>
    <font>
      <sz val="10"/>
      <color theme="1"/>
      <name val="Times New Roman"/>
      <family val="1"/>
    </font>
    <font>
      <b/>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hair"/>
    </border>
    <border>
      <left/>
      <right/>
      <top style="hair"/>
      <bottom style="hair"/>
    </border>
    <border>
      <left/>
      <right/>
      <top style="hair"/>
      <bottom style="thin"/>
    </border>
    <border>
      <left/>
      <right/>
      <top style="hair"/>
      <bottom style="double"/>
    </border>
    <border>
      <left/>
      <right/>
      <top/>
      <bottom style="medium"/>
    </border>
    <border>
      <left/>
      <right/>
      <top/>
      <bottom style="hair"/>
    </border>
    <border>
      <left/>
      <right/>
      <top style="medium"/>
      <bottom style="hair"/>
    </border>
    <border>
      <left/>
      <right/>
      <top style="hair"/>
      <bottom/>
    </border>
    <border>
      <left/>
      <right/>
      <top style="hair"/>
      <bottom style="medium"/>
    </border>
    <border>
      <left/>
      <right/>
      <top style="medium"/>
      <bottom style="double"/>
    </border>
    <border>
      <left/>
      <right/>
      <top style="thin"/>
      <bottom/>
    </border>
    <border>
      <left/>
      <right/>
      <top/>
      <bottom style="double"/>
    </border>
    <border>
      <left/>
      <right/>
      <top style="double"/>
      <bottom style="thin"/>
    </border>
    <border>
      <left/>
      <right/>
      <top style="thin"/>
      <bottom style="thin"/>
    </border>
    <border>
      <left/>
      <right/>
      <top style="thin"/>
      <bottom style="double"/>
    </border>
    <border>
      <left/>
      <right/>
      <top style="double"/>
      <bottom/>
    </border>
    <border>
      <left/>
      <right/>
      <top>
        <color indexed="63"/>
      </top>
      <bottom style="thin"/>
    </border>
    <border>
      <left/>
      <right>
        <color indexed="63"/>
      </right>
      <top style="double"/>
      <bottom style="hair"/>
    </border>
  </borders>
  <cellStyleXfs count="70">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9" fontId="4" fillId="0" borderId="0" applyFont="0" applyFill="0" applyBorder="0" applyAlignment="0" applyProtection="0"/>
    <xf numFmtId="9" fontId="4" fillId="0" borderId="0" applyFont="0" applyFill="0" applyBorder="0" applyAlignment="0" applyProtection="0"/>
    <xf numFmtId="0" fontId="39" fillId="20" borderId="1" applyNumberFormat="0" applyAlignment="0" applyProtection="0"/>
    <xf numFmtId="0" fontId="40" fillId="21" borderId="2" applyNumberFormat="0" applyAlignment="0" applyProtection="0"/>
    <xf numFmtId="0" fontId="41" fillId="0" borderId="3" applyNumberFormat="0" applyFill="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2" fillId="28" borderId="0" applyNumberFormat="0" applyBorder="0" applyAlignment="0" applyProtection="0"/>
    <xf numFmtId="0" fontId="43" fillId="20" borderId="2" applyNumberFormat="0" applyAlignment="0" applyProtection="0"/>
    <xf numFmtId="0" fontId="44" fillId="29" borderId="4" applyNumberFormat="0" applyAlignment="0" applyProtection="0"/>
    <xf numFmtId="0" fontId="45" fillId="0" borderId="5" applyNumberFormat="0" applyFill="0" applyAlignment="0" applyProtection="0"/>
    <xf numFmtId="0" fontId="46" fillId="30" borderId="0" applyNumberFormat="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31" borderId="0" applyNumberFormat="0" applyBorder="0" applyAlignment="0" applyProtection="0"/>
    <xf numFmtId="0" fontId="4" fillId="32" borderId="9"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293">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Alignment="1">
      <alignment/>
    </xf>
    <xf numFmtId="0" fontId="3" fillId="0" borderId="0" xfId="0" applyFont="1" applyBorder="1" applyAlignment="1">
      <alignment horizontal="center" vertical="center" wrapText="1"/>
    </xf>
    <xf numFmtId="0" fontId="0" fillId="0" borderId="0" xfId="0" applyBorder="1" applyAlignment="1">
      <alignment/>
    </xf>
    <xf numFmtId="0" fontId="1" fillId="0" borderId="0" xfId="0" applyFont="1" applyAlignment="1">
      <alignment horizontal="center" vertical="center"/>
    </xf>
    <xf numFmtId="0" fontId="3" fillId="0" borderId="0" xfId="0" applyFont="1" applyBorder="1" applyAlignment="1">
      <alignment horizontal="center" vertical="center" wrapText="1"/>
    </xf>
    <xf numFmtId="190" fontId="9" fillId="0" borderId="10" xfId="44" applyNumberFormat="1" applyFont="1" applyBorder="1" applyAlignment="1">
      <alignment horizontal="center" vertical="center"/>
      <protection/>
    </xf>
    <xf numFmtId="191" fontId="9" fillId="0" borderId="10" xfId="44" applyNumberFormat="1" applyFont="1" applyBorder="1" applyAlignment="1">
      <alignment horizontal="center" vertical="center"/>
      <protection/>
    </xf>
    <xf numFmtId="190" fontId="9" fillId="0" borderId="11" xfId="44" applyNumberFormat="1" applyFont="1" applyBorder="1" applyAlignment="1">
      <alignment horizontal="center" vertical="center"/>
      <protection/>
    </xf>
    <xf numFmtId="191" fontId="9" fillId="0" borderId="11" xfId="44" applyNumberFormat="1" applyFont="1" applyBorder="1" applyAlignment="1">
      <alignment horizontal="center" vertical="center"/>
      <protection/>
    </xf>
    <xf numFmtId="191" fontId="9" fillId="0" borderId="12" xfId="44" applyNumberFormat="1" applyFont="1" applyBorder="1" applyAlignment="1">
      <alignment horizontal="center" vertical="center"/>
      <protection/>
    </xf>
    <xf numFmtId="191" fontId="9" fillId="0" borderId="13" xfId="44" applyNumberFormat="1" applyFont="1" applyBorder="1" applyAlignment="1">
      <alignment horizontal="center" vertical="center"/>
      <protection/>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185" fontId="3" fillId="33" borderId="11" xfId="0" applyNumberFormat="1"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185" fontId="3" fillId="33" borderId="17" xfId="0" applyNumberFormat="1"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9" xfId="0" applyFont="1" applyFill="1" applyBorder="1" applyAlignment="1">
      <alignment horizontal="center" vertical="center" wrapText="1"/>
    </xf>
    <xf numFmtId="185" fontId="3" fillId="33" borderId="19" xfId="0" applyNumberFormat="1" applyFont="1" applyFill="1" applyBorder="1" applyAlignment="1">
      <alignment horizontal="center" vertical="center" wrapText="1"/>
    </xf>
    <xf numFmtId="0" fontId="2" fillId="33" borderId="19" xfId="0" applyFont="1" applyFill="1" applyBorder="1" applyAlignment="1">
      <alignment horizontal="center" vertical="center" wrapText="1"/>
    </xf>
    <xf numFmtId="185" fontId="3" fillId="0" borderId="0" xfId="0" applyNumberFormat="1" applyFont="1" applyBorder="1" applyAlignment="1">
      <alignment horizontal="center" vertical="center" wrapText="1"/>
    </xf>
    <xf numFmtId="0" fontId="54"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Border="1" applyAlignment="1">
      <alignment horizontal="center" vertical="center" wrapText="1"/>
    </xf>
    <xf numFmtId="0" fontId="0" fillId="0" borderId="0" xfId="0" applyBorder="1" applyAlignment="1">
      <alignment horizontal="center" vertical="center"/>
    </xf>
    <xf numFmtId="185" fontId="2" fillId="0" borderId="0" xfId="0" applyNumberFormat="1" applyFont="1" applyAlignment="1">
      <alignment vertical="center" wrapText="1"/>
    </xf>
    <xf numFmtId="0" fontId="0" fillId="0" borderId="0" xfId="0" applyAlignment="1">
      <alignment vertical="center"/>
    </xf>
    <xf numFmtId="185" fontId="54" fillId="34" borderId="0" xfId="0" applyNumberFormat="1" applyFont="1" applyFill="1" applyBorder="1" applyAlignment="1">
      <alignment horizontal="center" vertical="center" wrapText="1"/>
    </xf>
    <xf numFmtId="0" fontId="2" fillId="0" borderId="0" xfId="0" applyFont="1" applyBorder="1" applyAlignment="1">
      <alignment vertical="center" wrapText="1"/>
    </xf>
    <xf numFmtId="185" fontId="54" fillId="0" borderId="0" xfId="0" applyNumberFormat="1" applyFont="1" applyBorder="1" applyAlignment="1">
      <alignment horizontal="center" vertical="center" wrapText="1"/>
    </xf>
    <xf numFmtId="185" fontId="2" fillId="0" borderId="0" xfId="0" applyNumberFormat="1" applyFont="1" applyBorder="1" applyAlignment="1">
      <alignment vertical="center" wrapText="1"/>
    </xf>
    <xf numFmtId="0" fontId="54" fillId="0" borderId="0" xfId="0" applyFont="1" applyBorder="1" applyAlignment="1">
      <alignment horizontal="center" vertical="center" wrapText="1"/>
    </xf>
    <xf numFmtId="0" fontId="55" fillId="0" borderId="0" xfId="0" applyFont="1" applyBorder="1" applyAlignment="1">
      <alignment horizontal="center" vertical="center" wrapText="1"/>
    </xf>
    <xf numFmtId="191" fontId="9" fillId="0" borderId="17" xfId="44" applyNumberFormat="1" applyFont="1" applyBorder="1" applyAlignment="1">
      <alignment horizontal="center" vertical="center"/>
      <protection/>
    </xf>
    <xf numFmtId="185" fontId="10" fillId="0" borderId="0" xfId="0" applyNumberFormat="1" applyFont="1" applyBorder="1" applyAlignment="1">
      <alignment horizontal="center" vertical="center" wrapText="1"/>
    </xf>
    <xf numFmtId="0" fontId="3" fillId="33" borderId="14" xfId="0" applyFont="1" applyFill="1" applyBorder="1" applyAlignment="1">
      <alignment horizontal="center" vertical="center" wrapText="1"/>
    </xf>
    <xf numFmtId="0" fontId="57" fillId="0" borderId="0" xfId="0" applyFont="1" applyBorder="1" applyAlignment="1">
      <alignment horizontal="center" vertical="center"/>
    </xf>
    <xf numFmtId="0" fontId="54" fillId="0" borderId="0" xfId="0" applyFont="1" applyBorder="1" applyAlignment="1">
      <alignment horizontal="center" vertical="top" wrapText="1"/>
    </xf>
    <xf numFmtId="190" fontId="9" fillId="0" borderId="20" xfId="44" applyNumberFormat="1" applyFont="1" applyBorder="1" applyAlignment="1">
      <alignment horizontal="center" vertical="center"/>
      <protection/>
    </xf>
    <xf numFmtId="191" fontId="9" fillId="0" borderId="20" xfId="44" applyNumberFormat="1" applyFont="1" applyBorder="1" applyAlignment="1">
      <alignment horizontal="center" vertical="center"/>
      <protection/>
    </xf>
    <xf numFmtId="190" fontId="9" fillId="0" borderId="21" xfId="44" applyNumberFormat="1" applyFont="1" applyBorder="1" applyAlignment="1">
      <alignment horizontal="center" vertical="center"/>
      <protection/>
    </xf>
    <xf numFmtId="191" fontId="9" fillId="0" borderId="21" xfId="44" applyNumberFormat="1" applyFont="1" applyBorder="1" applyAlignment="1">
      <alignment horizontal="center" vertical="center"/>
      <protection/>
    </xf>
    <xf numFmtId="0" fontId="10" fillId="34" borderId="0" xfId="0" applyFont="1" applyFill="1" applyBorder="1" applyAlignment="1">
      <alignment horizontal="center" vertical="center" wrapText="1"/>
    </xf>
    <xf numFmtId="0" fontId="10" fillId="34" borderId="0" xfId="0" applyFont="1" applyFill="1" applyBorder="1" applyAlignment="1">
      <alignment horizontal="center" wrapText="1"/>
    </xf>
    <xf numFmtId="0" fontId="3" fillId="27" borderId="14" xfId="0" applyFont="1" applyFill="1" applyBorder="1" applyAlignment="1">
      <alignment horizontal="center" vertical="center" wrapText="1"/>
    </xf>
    <xf numFmtId="185" fontId="3" fillId="27" borderId="15" xfId="0" applyNumberFormat="1" applyFont="1" applyFill="1" applyBorder="1" applyAlignment="1">
      <alignment horizontal="center" vertical="center" wrapText="1"/>
    </xf>
    <xf numFmtId="185" fontId="3" fillId="27" borderId="11" xfId="0" applyNumberFormat="1" applyFont="1" applyFill="1" applyBorder="1" applyAlignment="1">
      <alignment horizontal="center" vertical="center" wrapText="1"/>
    </xf>
    <xf numFmtId="185" fontId="2" fillId="27" borderId="11" xfId="0" applyNumberFormat="1" applyFont="1" applyFill="1" applyBorder="1" applyAlignment="1">
      <alignment horizontal="center" vertical="center" wrapText="1"/>
    </xf>
    <xf numFmtId="185" fontId="2" fillId="27" borderId="17" xfId="0" applyNumberFormat="1" applyFont="1" applyFill="1" applyBorder="1" applyAlignment="1">
      <alignment horizontal="center" vertical="center" wrapText="1"/>
    </xf>
    <xf numFmtId="185" fontId="2" fillId="27" borderId="19" xfId="0" applyNumberFormat="1" applyFont="1" applyFill="1" applyBorder="1" applyAlignment="1">
      <alignment horizontal="center" vertical="center" wrapText="1"/>
    </xf>
    <xf numFmtId="0" fontId="5" fillId="33" borderId="14" xfId="0" applyFont="1" applyFill="1" applyBorder="1" applyAlignment="1">
      <alignment horizontal="center" vertical="center" wrapText="1"/>
    </xf>
    <xf numFmtId="185" fontId="3" fillId="33" borderId="16" xfId="0" applyNumberFormat="1" applyFont="1" applyFill="1" applyBorder="1" applyAlignment="1">
      <alignment horizontal="center" vertical="center" wrapText="1"/>
    </xf>
    <xf numFmtId="185" fontId="3" fillId="33" borderId="11" xfId="0" applyNumberFormat="1" applyFont="1" applyFill="1" applyBorder="1" applyAlignment="1">
      <alignment horizontal="center" vertical="center" wrapText="1"/>
    </xf>
    <xf numFmtId="185" fontId="3" fillId="33" borderId="17" xfId="0" applyNumberFormat="1" applyFont="1" applyFill="1" applyBorder="1" applyAlignment="1">
      <alignment horizontal="center" vertical="center" wrapText="1"/>
    </xf>
    <xf numFmtId="185" fontId="3" fillId="33" borderId="19" xfId="0" applyNumberFormat="1" applyFont="1" applyFill="1" applyBorder="1" applyAlignment="1">
      <alignment horizontal="center" vertical="center" wrapText="1"/>
    </xf>
    <xf numFmtId="0" fontId="5" fillId="33" borderId="22" xfId="0" applyFont="1" applyFill="1" applyBorder="1" applyAlignment="1">
      <alignment horizontal="center" vertical="center" wrapText="1"/>
    </xf>
    <xf numFmtId="1" fontId="9" fillId="0" borderId="10" xfId="42" applyNumberFormat="1" applyFont="1" applyBorder="1" applyAlignment="1">
      <alignment horizontal="center" vertical="center" wrapText="1"/>
      <protection/>
    </xf>
    <xf numFmtId="1" fontId="9" fillId="0" borderId="17" xfId="42" applyNumberFormat="1" applyFont="1" applyBorder="1" applyAlignment="1">
      <alignment horizontal="center" vertical="center" wrapText="1"/>
      <protection/>
    </xf>
    <xf numFmtId="1" fontId="58" fillId="0" borderId="13" xfId="42" applyNumberFormat="1" applyFont="1" applyBorder="1" applyAlignment="1">
      <alignment horizontal="center" vertical="center"/>
      <protection/>
    </xf>
    <xf numFmtId="0" fontId="54"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0" fillId="0" borderId="0" xfId="0" applyAlignment="1">
      <alignment horizontal="center"/>
    </xf>
    <xf numFmtId="0" fontId="58" fillId="0" borderId="20" xfId="0" applyFont="1" applyBorder="1" applyAlignment="1">
      <alignment horizontal="center" vertical="center" wrapText="1"/>
    </xf>
    <xf numFmtId="0" fontId="58" fillId="0" borderId="0" xfId="0" applyFont="1" applyBorder="1" applyAlignment="1">
      <alignment horizontal="center" vertical="center" wrapText="1"/>
    </xf>
    <xf numFmtId="0" fontId="55" fillId="0" borderId="0" xfId="0" applyFont="1" applyBorder="1" applyAlignment="1">
      <alignment horizontal="right" vertical="center" wrapText="1"/>
    </xf>
    <xf numFmtId="0" fontId="55" fillId="0" borderId="23" xfId="0" applyFont="1" applyBorder="1" applyAlignment="1">
      <alignment horizontal="center" vertical="center" wrapText="1"/>
    </xf>
    <xf numFmtId="0" fontId="55" fillId="0" borderId="24" xfId="0" applyFont="1" applyBorder="1" applyAlignment="1">
      <alignment horizontal="center" vertical="center" wrapText="1"/>
    </xf>
    <xf numFmtId="0" fontId="58" fillId="0" borderId="23" xfId="0" applyFont="1" applyBorder="1" applyAlignment="1">
      <alignment horizontal="center" vertical="center" wrapText="1"/>
    </xf>
    <xf numFmtId="185" fontId="58" fillId="0" borderId="23" xfId="0" applyNumberFormat="1" applyFont="1" applyBorder="1" applyAlignment="1">
      <alignment horizontal="center" vertical="center" wrapText="1"/>
    </xf>
    <xf numFmtId="0" fontId="58" fillId="34" borderId="23" xfId="0" applyFont="1" applyFill="1" applyBorder="1" applyAlignment="1">
      <alignment horizontal="center" vertical="center" wrapText="1"/>
    </xf>
    <xf numFmtId="0" fontId="58" fillId="0" borderId="24" xfId="0" applyFont="1" applyBorder="1" applyAlignment="1">
      <alignment horizontal="center" vertical="center" wrapText="1"/>
    </xf>
    <xf numFmtId="0" fontId="55" fillId="0" borderId="11" xfId="0" applyFont="1" applyBorder="1" applyAlignment="1">
      <alignment horizontal="center" wrapText="1"/>
    </xf>
    <xf numFmtId="1" fontId="5" fillId="34" borderId="11" xfId="39" applyNumberFormat="1" applyFont="1" applyFill="1" applyBorder="1" applyAlignment="1">
      <alignment horizontal="center" vertical="center" wrapText="1"/>
      <protection/>
    </xf>
    <xf numFmtId="185" fontId="9" fillId="34" borderId="11" xfId="40" applyNumberFormat="1" applyFont="1" applyFill="1" applyBorder="1" applyAlignment="1">
      <alignment horizontal="center" vertical="center" wrapText="1"/>
      <protection/>
    </xf>
    <xf numFmtId="185" fontId="55" fillId="34" borderId="11" xfId="0" applyNumberFormat="1" applyFont="1" applyFill="1" applyBorder="1" applyAlignment="1">
      <alignment horizontal="center" vertical="center" wrapText="1"/>
    </xf>
    <xf numFmtId="0" fontId="9" fillId="0" borderId="11" xfId="41" applyFont="1" applyBorder="1" applyAlignment="1">
      <alignment horizontal="center" vertical="center" wrapText="1"/>
      <protection/>
    </xf>
    <xf numFmtId="0" fontId="9" fillId="34" borderId="11" xfId="41" applyFont="1" applyFill="1" applyBorder="1" applyAlignment="1">
      <alignment horizontal="center" vertical="center" wrapText="1"/>
      <protection/>
    </xf>
    <xf numFmtId="185" fontId="55" fillId="0" borderId="11" xfId="0" applyNumberFormat="1" applyFont="1" applyBorder="1" applyAlignment="1">
      <alignment horizontal="center" vertical="center" wrapText="1"/>
    </xf>
    <xf numFmtId="0" fontId="55" fillId="0" borderId="17" xfId="0" applyFont="1" applyBorder="1" applyAlignment="1">
      <alignment horizontal="center" wrapText="1"/>
    </xf>
    <xf numFmtId="185" fontId="55" fillId="0" borderId="17" xfId="0" applyNumberFormat="1" applyFont="1" applyBorder="1" applyAlignment="1">
      <alignment horizontal="center" vertical="center" wrapText="1"/>
    </xf>
    <xf numFmtId="0" fontId="13" fillId="0" borderId="0" xfId="0" applyFont="1" applyAlignment="1">
      <alignment vertical="center" wrapText="1"/>
    </xf>
    <xf numFmtId="0" fontId="55" fillId="0" borderId="10" xfId="0" applyFont="1" applyBorder="1" applyAlignment="1">
      <alignment horizontal="center" wrapText="1"/>
    </xf>
    <xf numFmtId="1" fontId="5" fillId="34" borderId="10" xfId="39" applyNumberFormat="1" applyFont="1" applyFill="1" applyBorder="1" applyAlignment="1">
      <alignment horizontal="center" vertical="center" wrapText="1"/>
      <protection/>
    </xf>
    <xf numFmtId="185" fontId="9" fillId="34" borderId="10" xfId="40" applyNumberFormat="1" applyFont="1" applyFill="1" applyBorder="1" applyAlignment="1">
      <alignment horizontal="center" vertical="center" wrapText="1"/>
      <protection/>
    </xf>
    <xf numFmtId="185" fontId="55" fillId="34" borderId="10" xfId="0" applyNumberFormat="1" applyFont="1" applyFill="1" applyBorder="1" applyAlignment="1">
      <alignment horizontal="center" vertical="center" wrapText="1"/>
    </xf>
    <xf numFmtId="0" fontId="9" fillId="0" borderId="10" xfId="41" applyFont="1" applyBorder="1" applyAlignment="1">
      <alignment horizontal="center" vertical="center" wrapText="1"/>
      <protection/>
    </xf>
    <xf numFmtId="1" fontId="5" fillId="34" borderId="17" xfId="39" applyNumberFormat="1" applyFont="1" applyFill="1" applyBorder="1" applyAlignment="1">
      <alignment horizontal="center" vertical="center" wrapText="1"/>
      <protection/>
    </xf>
    <xf numFmtId="185" fontId="9" fillId="34" borderId="17" xfId="40" applyNumberFormat="1" applyFont="1" applyFill="1" applyBorder="1" applyAlignment="1">
      <alignment horizontal="center" vertical="center" wrapText="1"/>
      <protection/>
    </xf>
    <xf numFmtId="0" fontId="9" fillId="0" borderId="17" xfId="41" applyFont="1" applyBorder="1" applyAlignment="1">
      <alignment horizontal="center" vertical="center" wrapText="1"/>
      <protection/>
    </xf>
    <xf numFmtId="0" fontId="55" fillId="0" borderId="24" xfId="0" applyFont="1" applyBorder="1" applyAlignment="1">
      <alignment horizontal="center" wrapText="1"/>
    </xf>
    <xf numFmtId="1" fontId="5" fillId="34" borderId="24" xfId="39" applyNumberFormat="1" applyFont="1" applyFill="1" applyBorder="1" applyAlignment="1">
      <alignment horizontal="center" vertical="center" wrapText="1"/>
      <protection/>
    </xf>
    <xf numFmtId="185" fontId="55" fillId="34" borderId="24" xfId="0" applyNumberFormat="1" applyFont="1" applyFill="1" applyBorder="1" applyAlignment="1">
      <alignment horizontal="center" vertical="center" wrapText="1"/>
    </xf>
    <xf numFmtId="0" fontId="9" fillId="34" borderId="24" xfId="41" applyFont="1" applyFill="1" applyBorder="1" applyAlignment="1">
      <alignment horizontal="center" vertical="center" wrapText="1"/>
      <protection/>
    </xf>
    <xf numFmtId="0" fontId="5" fillId="0" borderId="10" xfId="42" applyFont="1" applyBorder="1" applyAlignment="1">
      <alignment horizontal="center" vertical="center" wrapText="1"/>
      <protection/>
    </xf>
    <xf numFmtId="0" fontId="5" fillId="0" borderId="11" xfId="42" applyFont="1" applyBorder="1" applyAlignment="1">
      <alignment horizontal="center" vertical="center" wrapText="1"/>
      <protection/>
    </xf>
    <xf numFmtId="0" fontId="5" fillId="0" borderId="20" xfId="42" applyFont="1" applyBorder="1" applyAlignment="1">
      <alignment horizontal="center" vertical="center" wrapText="1"/>
      <protection/>
    </xf>
    <xf numFmtId="0" fontId="5" fillId="0" borderId="21" xfId="42" applyFont="1" applyBorder="1" applyAlignment="1">
      <alignment horizontal="center" vertical="center" wrapText="1"/>
      <protection/>
    </xf>
    <xf numFmtId="0" fontId="8" fillId="0" borderId="10" xfId="43" applyFont="1" applyBorder="1" applyAlignment="1">
      <alignment horizontal="center" vertical="center"/>
      <protection/>
    </xf>
    <xf numFmtId="0" fontId="14" fillId="0" borderId="10" xfId="43" applyFont="1" applyBorder="1" applyAlignment="1">
      <alignment horizontal="center" vertical="center" wrapText="1"/>
      <protection/>
    </xf>
    <xf numFmtId="0" fontId="14" fillId="0" borderId="11" xfId="43" applyFont="1" applyBorder="1" applyAlignment="1">
      <alignment horizontal="center" vertical="center"/>
      <protection/>
    </xf>
    <xf numFmtId="0" fontId="14" fillId="0" borderId="12" xfId="43" applyFont="1" applyBorder="1" applyAlignment="1">
      <alignment horizontal="center" vertical="center"/>
      <protection/>
    </xf>
    <xf numFmtId="0" fontId="14" fillId="0" borderId="10" xfId="43" applyFont="1" applyBorder="1" applyAlignment="1">
      <alignment horizontal="center" vertical="center"/>
      <protection/>
    </xf>
    <xf numFmtId="0" fontId="5" fillId="0" borderId="11" xfId="0" applyFont="1" applyBorder="1" applyAlignment="1">
      <alignment horizontal="center" vertical="center" wrapText="1"/>
    </xf>
    <xf numFmtId="0" fontId="9" fillId="34"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9" fillId="34" borderId="17" xfId="0" applyFont="1" applyFill="1" applyBorder="1" applyAlignment="1">
      <alignment horizontal="center" vertical="center" wrapText="1"/>
    </xf>
    <xf numFmtId="0" fontId="5" fillId="0" borderId="24" xfId="0" applyFont="1" applyBorder="1" applyAlignment="1">
      <alignment horizontal="center" vertical="center" wrapText="1"/>
    </xf>
    <xf numFmtId="0" fontId="9" fillId="0" borderId="24" xfId="0" applyFont="1" applyBorder="1" applyAlignment="1">
      <alignment horizontal="center" vertical="center" wrapText="1"/>
    </xf>
    <xf numFmtId="0" fontId="9" fillId="34" borderId="24" xfId="0" applyFont="1" applyFill="1" applyBorder="1" applyAlignment="1">
      <alignment horizontal="center" wrapText="1"/>
    </xf>
    <xf numFmtId="0" fontId="55" fillId="0" borderId="15" xfId="0" applyFont="1" applyBorder="1" applyAlignment="1">
      <alignment horizontal="center" vertical="center"/>
    </xf>
    <xf numFmtId="0" fontId="55" fillId="0" borderId="11" xfId="0" applyFont="1" applyBorder="1" applyAlignment="1">
      <alignment horizontal="center" vertical="center"/>
    </xf>
    <xf numFmtId="0" fontId="55" fillId="0" borderId="17" xfId="0" applyFont="1" applyBorder="1" applyAlignment="1">
      <alignment horizontal="center" vertical="center"/>
    </xf>
    <xf numFmtId="0" fontId="55" fillId="0" borderId="24" xfId="0" applyFont="1" applyBorder="1" applyAlignment="1">
      <alignment horizontal="center" vertical="center"/>
    </xf>
    <xf numFmtId="0" fontId="9" fillId="0" borderId="15" xfId="0" applyFont="1" applyBorder="1" applyAlignment="1">
      <alignment horizontal="center" vertical="center" wrapText="1"/>
    </xf>
    <xf numFmtId="185" fontId="58" fillId="0" borderId="15" xfId="0" applyNumberFormat="1" applyFont="1" applyBorder="1" applyAlignment="1">
      <alignment horizontal="center" vertical="center"/>
    </xf>
    <xf numFmtId="0" fontId="9" fillId="0" borderId="11" xfId="0" applyFont="1" applyBorder="1" applyAlignment="1">
      <alignment horizontal="center" vertical="center" wrapText="1"/>
    </xf>
    <xf numFmtId="0" fontId="9" fillId="0" borderId="17" xfId="0" applyFont="1" applyBorder="1" applyAlignment="1">
      <alignment horizontal="center" vertical="center" wrapText="1"/>
    </xf>
    <xf numFmtId="185" fontId="58" fillId="0" borderId="0" xfId="0" applyNumberFormat="1" applyFont="1" applyBorder="1" applyAlignment="1">
      <alignment horizontal="center" vertical="center"/>
    </xf>
    <xf numFmtId="0" fontId="9" fillId="0" borderId="24" xfId="0" applyFont="1" applyBorder="1" applyAlignment="1">
      <alignment horizontal="center" vertical="center" wrapText="1"/>
    </xf>
    <xf numFmtId="185" fontId="58" fillId="0" borderId="24" xfId="0" applyNumberFormat="1" applyFont="1" applyBorder="1" applyAlignment="1">
      <alignment horizontal="center" vertical="center"/>
    </xf>
    <xf numFmtId="0" fontId="58" fillId="0" borderId="11" xfId="0" applyFont="1" applyBorder="1" applyAlignment="1">
      <alignment horizontal="center" vertical="center"/>
    </xf>
    <xf numFmtId="185" fontId="9" fillId="0" borderId="11" xfId="0" applyNumberFormat="1" applyFont="1" applyBorder="1" applyAlignment="1">
      <alignment horizontal="center" vertical="center" wrapText="1"/>
    </xf>
    <xf numFmtId="185" fontId="9" fillId="0" borderId="11" xfId="0" applyNumberFormat="1" applyFont="1" applyFill="1" applyBorder="1" applyAlignment="1">
      <alignment horizontal="center" vertical="center" wrapText="1"/>
    </xf>
    <xf numFmtId="0" fontId="58" fillId="0" borderId="17" xfId="0" applyFont="1" applyBorder="1" applyAlignment="1">
      <alignment horizontal="center" vertical="center"/>
    </xf>
    <xf numFmtId="0" fontId="58" fillId="0" borderId="15" xfId="0" applyFont="1" applyBorder="1" applyAlignment="1">
      <alignment horizontal="center" vertical="center"/>
    </xf>
    <xf numFmtId="185" fontId="9" fillId="0" borderId="15" xfId="0" applyNumberFormat="1" applyFont="1" applyBorder="1" applyAlignment="1">
      <alignment horizontal="center" vertical="center" wrapText="1"/>
    </xf>
    <xf numFmtId="185" fontId="9" fillId="0" borderId="17"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0" fontId="5" fillId="0" borderId="11" xfId="0" applyFont="1" applyBorder="1" applyAlignment="1">
      <alignment horizontal="center" vertical="center"/>
    </xf>
    <xf numFmtId="1" fontId="9" fillId="0" borderId="17" xfId="0" applyNumberFormat="1" applyFont="1" applyBorder="1" applyAlignment="1">
      <alignment horizontal="center" vertical="center" wrapText="1"/>
    </xf>
    <xf numFmtId="0" fontId="5" fillId="0" borderId="17" xfId="42" applyFont="1" applyBorder="1" applyAlignment="1">
      <alignment horizontal="center" vertical="center" wrapText="1"/>
      <protection/>
    </xf>
    <xf numFmtId="0" fontId="5" fillId="0" borderId="13" xfId="42" applyFont="1" applyFill="1" applyBorder="1" applyAlignment="1">
      <alignment horizontal="center" vertical="center" wrapText="1"/>
      <protection/>
    </xf>
    <xf numFmtId="0" fontId="5" fillId="0" borderId="13" xfId="42" applyFont="1" applyBorder="1" applyAlignment="1">
      <alignment horizontal="center" vertical="center" wrapText="1"/>
      <protection/>
    </xf>
    <xf numFmtId="1" fontId="9" fillId="0" borderId="15" xfId="0" applyNumberFormat="1" applyFont="1" applyBorder="1" applyAlignment="1">
      <alignment horizontal="center" vertical="center"/>
    </xf>
    <xf numFmtId="185" fontId="9"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58" fillId="0" borderId="15" xfId="0" applyFont="1" applyBorder="1" applyAlignment="1">
      <alignment horizontal="center" vertical="center"/>
    </xf>
    <xf numFmtId="0" fontId="58" fillId="0" borderId="11" xfId="0" applyFont="1" applyBorder="1" applyAlignment="1">
      <alignment horizontal="center" vertical="center"/>
    </xf>
    <xf numFmtId="185" fontId="58" fillId="0" borderId="11" xfId="0" applyNumberFormat="1" applyFont="1" applyBorder="1" applyAlignment="1">
      <alignment horizontal="center" vertical="center"/>
    </xf>
    <xf numFmtId="0" fontId="58" fillId="0" borderId="17" xfId="0" applyFont="1" applyBorder="1" applyAlignment="1">
      <alignment horizontal="center" vertical="center"/>
    </xf>
    <xf numFmtId="185" fontId="58" fillId="0" borderId="17" xfId="0" applyNumberFormat="1" applyFont="1" applyBorder="1" applyAlignment="1">
      <alignment horizontal="center" vertical="center"/>
    </xf>
    <xf numFmtId="0" fontId="58" fillId="0" borderId="24" xfId="0" applyFont="1" applyBorder="1" applyAlignment="1">
      <alignment horizontal="center" vertical="center"/>
    </xf>
    <xf numFmtId="0" fontId="9" fillId="0" borderId="24" xfId="0" applyFont="1" applyBorder="1" applyAlignment="1">
      <alignment horizontal="center" vertical="center"/>
    </xf>
    <xf numFmtId="0" fontId="55" fillId="0" borderId="15"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7" xfId="0" applyFont="1" applyBorder="1" applyAlignment="1">
      <alignment horizontal="center" vertical="center" wrapText="1"/>
    </xf>
    <xf numFmtId="0" fontId="5" fillId="0" borderId="15" xfId="0" applyFont="1" applyBorder="1" applyAlignment="1">
      <alignment horizontal="center" wrapText="1"/>
    </xf>
    <xf numFmtId="0" fontId="5" fillId="0" borderId="11" xfId="0" applyFont="1" applyBorder="1" applyAlignment="1">
      <alignment horizontal="center" wrapText="1"/>
    </xf>
    <xf numFmtId="0" fontId="5" fillId="0" borderId="17" xfId="0" applyFont="1" applyBorder="1" applyAlignment="1">
      <alignment horizontal="center" wrapText="1"/>
    </xf>
    <xf numFmtId="0" fontId="5" fillId="0" borderId="24" xfId="0" applyFont="1" applyBorder="1" applyAlignment="1">
      <alignment horizont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1" fontId="9" fillId="0" borderId="15" xfId="0" applyNumberFormat="1" applyFont="1" applyBorder="1" applyAlignment="1">
      <alignment horizontal="center" vertical="center" wrapText="1"/>
    </xf>
    <xf numFmtId="185" fontId="9" fillId="0" borderId="24" xfId="0" applyNumberFormat="1" applyFont="1" applyBorder="1" applyAlignment="1">
      <alignment horizontal="center" vertical="center" wrapText="1"/>
    </xf>
    <xf numFmtId="0" fontId="9" fillId="0" borderId="11" xfId="0" applyFont="1" applyFill="1" applyBorder="1" applyAlignment="1">
      <alignment horizontal="center" vertical="center" wrapText="1"/>
    </xf>
    <xf numFmtId="1" fontId="9" fillId="0" borderId="24" xfId="0" applyNumberFormat="1" applyFont="1" applyBorder="1" applyAlignment="1">
      <alignment horizontal="center" vertical="center" wrapText="1"/>
    </xf>
    <xf numFmtId="0" fontId="58" fillId="0" borderId="11" xfId="0" applyFont="1" applyBorder="1" applyAlignment="1">
      <alignment horizontal="center" vertical="center" wrapText="1"/>
    </xf>
    <xf numFmtId="185" fontId="58" fillId="0" borderId="11" xfId="0" applyNumberFormat="1" applyFont="1" applyBorder="1" applyAlignment="1">
      <alignment horizontal="center" vertical="center" wrapText="1"/>
    </xf>
    <xf numFmtId="0" fontId="58" fillId="0" borderId="17" xfId="0" applyFont="1" applyBorder="1" applyAlignment="1">
      <alignment horizontal="center" vertical="center" wrapText="1"/>
    </xf>
    <xf numFmtId="185" fontId="58" fillId="0" borderId="17" xfId="0" applyNumberFormat="1" applyFont="1" applyBorder="1" applyAlignment="1">
      <alignment horizontal="center" vertical="center" wrapText="1"/>
    </xf>
    <xf numFmtId="185" fontId="58" fillId="0" borderId="24" xfId="0" applyNumberFormat="1" applyFont="1" applyBorder="1" applyAlignment="1">
      <alignment horizontal="center" vertical="center" wrapText="1"/>
    </xf>
    <xf numFmtId="0" fontId="58" fillId="0" borderId="15" xfId="0" applyFont="1" applyBorder="1" applyAlignment="1">
      <alignment horizontal="center" vertical="center" wrapText="1"/>
    </xf>
    <xf numFmtId="185" fontId="58" fillId="0" borderId="15"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11" xfId="0" applyFont="1" applyBorder="1" applyAlignment="1">
      <alignment horizontal="center" vertical="center"/>
    </xf>
    <xf numFmtId="0" fontId="9" fillId="34" borderId="15" xfId="0" applyFont="1" applyFill="1" applyBorder="1" applyAlignment="1">
      <alignment horizontal="center" vertical="center" wrapText="1"/>
    </xf>
    <xf numFmtId="0" fontId="58" fillId="0" borderId="24" xfId="0" applyFont="1" applyBorder="1" applyAlignment="1">
      <alignment horizontal="center" vertical="center"/>
    </xf>
    <xf numFmtId="185" fontId="9" fillId="0" borderId="0"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4" fillId="35" borderId="25" xfId="0" applyFont="1" applyFill="1" applyBorder="1" applyAlignment="1">
      <alignment horizontal="center" vertical="center" wrapText="1"/>
    </xf>
    <xf numFmtId="0" fontId="55" fillId="35" borderId="25" xfId="0" applyFont="1" applyFill="1" applyBorder="1" applyAlignment="1">
      <alignment horizontal="center" vertical="center" wrapText="1"/>
    </xf>
    <xf numFmtId="185" fontId="59" fillId="36" borderId="0" xfId="0" applyNumberFormat="1" applyFont="1" applyFill="1" applyBorder="1" applyAlignment="1">
      <alignment horizontal="center" vertical="center" wrapText="1"/>
    </xf>
    <xf numFmtId="0" fontId="5" fillId="35" borderId="25" xfId="42" applyFont="1" applyFill="1" applyBorder="1" applyAlignment="1">
      <alignment horizontal="center" vertical="center" wrapText="1"/>
      <protection/>
    </xf>
    <xf numFmtId="0" fontId="5" fillId="35" borderId="25"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36" borderId="26" xfId="0" applyFont="1" applyFill="1" applyBorder="1" applyAlignment="1">
      <alignment horizontal="center" vertical="center" wrapText="1"/>
    </xf>
    <xf numFmtId="0" fontId="55" fillId="36" borderId="12" xfId="0" applyFont="1" applyFill="1" applyBorder="1" applyAlignment="1">
      <alignment horizontal="center" vertical="center" wrapText="1"/>
    </xf>
    <xf numFmtId="0" fontId="55" fillId="35" borderId="22"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9" fillId="36" borderId="26" xfId="0" applyFont="1" applyFill="1" applyBorder="1" applyAlignment="1">
      <alignment horizontal="center" vertical="center" wrapText="1"/>
    </xf>
    <xf numFmtId="0" fontId="59" fillId="36" borderId="23"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54" fillId="36" borderId="12" xfId="0" applyFont="1" applyFill="1" applyBorder="1" applyAlignment="1">
      <alignment horizontal="center" vertical="center" wrapText="1"/>
    </xf>
    <xf numFmtId="0" fontId="9" fillId="0" borderId="0" xfId="0" applyFont="1" applyAlignment="1">
      <alignment horizontal="left" vertical="center" wrapText="1"/>
    </xf>
    <xf numFmtId="185" fontId="10" fillId="36" borderId="24"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55" fillId="0" borderId="24" xfId="0" applyFont="1" applyBorder="1" applyAlignment="1">
      <alignment horizontal="center" vertical="center" wrapText="1"/>
    </xf>
    <xf numFmtId="0" fontId="8" fillId="0" borderId="11" xfId="43" applyFont="1" applyBorder="1" applyAlignment="1">
      <alignment horizontal="center" vertical="center"/>
      <protection/>
    </xf>
    <xf numFmtId="0" fontId="8" fillId="0" borderId="12" xfId="43" applyFont="1" applyBorder="1" applyAlignment="1">
      <alignment horizontal="center" vertical="center"/>
      <protection/>
    </xf>
    <xf numFmtId="185" fontId="13" fillId="0" borderId="0" xfId="0" applyNumberFormat="1" applyFont="1" applyAlignment="1">
      <alignment vertical="center" wrapText="1"/>
    </xf>
    <xf numFmtId="185" fontId="9" fillId="0" borderId="24" xfId="40" applyNumberFormat="1" applyFont="1" applyFill="1" applyBorder="1" applyAlignment="1">
      <alignment horizontal="center" vertical="center" wrapText="1"/>
      <protection/>
    </xf>
    <xf numFmtId="185" fontId="55" fillId="34" borderId="0" xfId="0" applyNumberFormat="1" applyFont="1" applyFill="1" applyBorder="1" applyAlignment="1">
      <alignment horizontal="center" vertical="center" wrapText="1"/>
    </xf>
    <xf numFmtId="185" fontId="55" fillId="0" borderId="0" xfId="0" applyNumberFormat="1" applyFont="1" applyBorder="1" applyAlignment="1">
      <alignment horizontal="center" vertical="center" wrapText="1"/>
    </xf>
    <xf numFmtId="0" fontId="3" fillId="0" borderId="25" xfId="39" applyFont="1" applyFill="1" applyBorder="1" applyAlignment="1">
      <alignment horizontal="center" vertical="center" wrapText="1"/>
      <protection/>
    </xf>
    <xf numFmtId="0" fontId="55" fillId="0" borderId="23" xfId="0" applyFont="1" applyBorder="1" applyAlignment="1">
      <alignment horizontal="center" vertical="center" wrapText="1"/>
    </xf>
    <xf numFmtId="185" fontId="0" fillId="0" borderId="0" xfId="0" applyNumberFormat="1" applyBorder="1" applyAlignment="1">
      <alignment/>
    </xf>
    <xf numFmtId="0" fontId="60" fillId="0" borderId="0" xfId="0" applyFont="1" applyBorder="1" applyAlignment="1">
      <alignment/>
    </xf>
    <xf numFmtId="185" fontId="9" fillId="34" borderId="11" xfId="0" applyNumberFormat="1" applyFont="1" applyFill="1" applyBorder="1" applyAlignment="1">
      <alignment horizontal="center" vertical="center" wrapText="1"/>
    </xf>
    <xf numFmtId="185" fontId="58" fillId="34" borderId="24" xfId="0" applyNumberFormat="1" applyFont="1" applyFill="1" applyBorder="1" applyAlignment="1">
      <alignment horizontal="center" vertical="center"/>
    </xf>
    <xf numFmtId="0" fontId="5" fillId="0" borderId="12" xfId="42" applyFont="1" applyBorder="1" applyAlignment="1">
      <alignment horizontal="center" vertical="center" wrapText="1"/>
      <protection/>
    </xf>
    <xf numFmtId="0" fontId="13" fillId="36" borderId="12" xfId="0" applyFont="1" applyFill="1" applyBorder="1" applyAlignment="1">
      <alignment horizontal="center" vertical="center" wrapText="1"/>
    </xf>
    <xf numFmtId="195" fontId="58" fillId="0" borderId="12" xfId="0" applyNumberFormat="1" applyFont="1" applyBorder="1" applyAlignment="1">
      <alignment horizontal="center" vertical="center" wrapText="1"/>
    </xf>
    <xf numFmtId="195" fontId="58" fillId="0" borderId="13" xfId="0" applyNumberFormat="1" applyFont="1" applyBorder="1" applyAlignment="1">
      <alignment horizontal="center" vertical="center" wrapText="1" readingOrder="2"/>
    </xf>
    <xf numFmtId="195" fontId="58" fillId="0" borderId="17" xfId="0" applyNumberFormat="1" applyFont="1" applyBorder="1" applyAlignment="1">
      <alignment horizontal="center" vertical="center" wrapText="1" readingOrder="2"/>
    </xf>
    <xf numFmtId="0" fontId="5" fillId="35" borderId="22" xfId="0" applyFont="1" applyFill="1" applyBorder="1" applyAlignment="1">
      <alignment horizontal="center" vertical="center" wrapText="1"/>
    </xf>
    <xf numFmtId="0" fontId="9" fillId="0" borderId="24" xfId="41" applyFont="1" applyBorder="1" applyAlignment="1">
      <alignment horizontal="center" vertical="center" wrapText="1"/>
      <protection/>
    </xf>
    <xf numFmtId="0" fontId="9" fillId="34" borderId="15" xfId="41" applyFont="1" applyFill="1" applyBorder="1" applyAlignment="1">
      <alignment horizontal="center" vertical="center" wrapText="1"/>
      <protection/>
    </xf>
    <xf numFmtId="0" fontId="3" fillId="0" borderId="0" xfId="39" applyFont="1" applyFill="1" applyBorder="1" applyAlignment="1">
      <alignment horizontal="center" vertical="center" wrapText="1"/>
      <protection/>
    </xf>
    <xf numFmtId="0" fontId="55" fillId="0" borderId="20"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17" xfId="0" applyFont="1" applyBorder="1" applyAlignment="1">
      <alignment horizontal="justify" vertical="center" wrapText="1"/>
    </xf>
    <xf numFmtId="0" fontId="55" fillId="35" borderId="25" xfId="0" applyFont="1" applyFill="1" applyBorder="1" applyAlignment="1">
      <alignment horizontal="center" vertical="center" wrapText="1"/>
    </xf>
    <xf numFmtId="0" fontId="9" fillId="0" borderId="0" xfId="0" applyFont="1" applyAlignment="1">
      <alignment horizontal="center" vertical="center" wrapText="1"/>
    </xf>
    <xf numFmtId="0" fontId="55" fillId="0" borderId="20" xfId="0" applyFont="1" applyBorder="1" applyAlignment="1">
      <alignment horizontal="justify" vertical="center" wrapText="1"/>
    </xf>
    <xf numFmtId="0" fontId="55" fillId="0" borderId="12" xfId="0" applyFont="1" applyBorder="1" applyAlignment="1">
      <alignment horizontal="justify" vertical="center" wrapText="1"/>
    </xf>
    <xf numFmtId="0" fontId="55" fillId="0" borderId="0" xfId="0" applyFont="1" applyBorder="1" applyAlignment="1">
      <alignment horizontal="justify" vertical="center" wrapText="1"/>
    </xf>
    <xf numFmtId="0" fontId="55" fillId="0" borderId="24" xfId="0" applyFont="1" applyBorder="1" applyAlignment="1">
      <alignment horizontal="center" vertical="center" wrapText="1"/>
    </xf>
    <xf numFmtId="0" fontId="55" fillId="0" borderId="23" xfId="0" applyFont="1" applyBorder="1" applyAlignment="1">
      <alignment horizontal="center" vertical="center" wrapText="1"/>
    </xf>
    <xf numFmtId="0" fontId="58" fillId="0" borderId="0" xfId="0" applyFont="1" applyBorder="1" applyAlignment="1">
      <alignment horizontal="center" vertical="center" wrapText="1"/>
    </xf>
    <xf numFmtId="0" fontId="54" fillId="0" borderId="0" xfId="0" applyFont="1" applyAlignment="1">
      <alignment horizontal="center" vertical="center" wrapText="1"/>
    </xf>
    <xf numFmtId="0" fontId="54" fillId="0" borderId="21"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21" xfId="0" applyFont="1" applyBorder="1" applyAlignment="1">
      <alignment horizontal="center" vertical="center" wrapText="1"/>
    </xf>
    <xf numFmtId="0" fontId="54" fillId="35" borderId="25" xfId="0" applyFont="1" applyFill="1" applyBorder="1" applyAlignment="1">
      <alignment horizontal="center" vertical="center" wrapText="1"/>
    </xf>
    <xf numFmtId="0" fontId="55" fillId="0" borderId="10" xfId="0" applyFont="1" applyBorder="1" applyAlignment="1">
      <alignment horizontal="justify" vertical="center" wrapText="1"/>
    </xf>
    <xf numFmtId="0" fontId="55" fillId="0" borderId="13" xfId="0" applyFont="1" applyBorder="1" applyAlignment="1">
      <alignment horizontal="right" vertical="center" wrapText="1"/>
    </xf>
    <xf numFmtId="0" fontId="13" fillId="0" borderId="0" xfId="0" applyFont="1" applyBorder="1" applyAlignment="1">
      <alignment horizontal="right" vertical="center" wrapText="1" readingOrder="2"/>
    </xf>
    <xf numFmtId="0" fontId="55" fillId="35" borderId="26" xfId="0" applyFont="1" applyFill="1" applyBorder="1" applyAlignment="1">
      <alignment horizontal="center" vertical="center" wrapText="1"/>
    </xf>
    <xf numFmtId="0" fontId="13" fillId="0" borderId="25" xfId="0" applyFont="1" applyBorder="1" applyAlignment="1">
      <alignment horizontal="right" vertical="center" wrapText="1" readingOrder="2"/>
    </xf>
    <xf numFmtId="185" fontId="55" fillId="35" borderId="27" xfId="0" applyNumberFormat="1" applyFont="1" applyFill="1" applyBorder="1" applyAlignment="1">
      <alignment horizontal="center" vertical="center" wrapText="1"/>
    </xf>
    <xf numFmtId="0" fontId="55" fillId="35" borderId="0" xfId="0" applyFont="1" applyFill="1" applyBorder="1" applyAlignment="1">
      <alignment horizontal="center" vertical="center" wrapText="1"/>
    </xf>
    <xf numFmtId="185" fontId="55" fillId="35" borderId="25" xfId="0" applyNumberFormat="1" applyFont="1" applyFill="1" applyBorder="1" applyAlignment="1">
      <alignment horizontal="center" vertical="center" wrapText="1"/>
    </xf>
    <xf numFmtId="185" fontId="55" fillId="35" borderId="0" xfId="0" applyNumberFormat="1" applyFont="1" applyFill="1" applyBorder="1" applyAlignment="1">
      <alignment horizontal="center" vertical="center" wrapText="1"/>
    </xf>
    <xf numFmtId="0" fontId="5" fillId="0" borderId="20" xfId="42" applyFont="1" applyBorder="1" applyAlignment="1">
      <alignment horizontal="center" vertical="center" wrapText="1"/>
      <protection/>
    </xf>
    <xf numFmtId="0" fontId="5" fillId="0" borderId="21" xfId="42" applyFont="1" applyBorder="1" applyAlignment="1">
      <alignment horizontal="center" vertical="center" wrapText="1"/>
      <protection/>
    </xf>
    <xf numFmtId="9" fontId="3" fillId="0" borderId="0" xfId="46" applyFont="1" applyAlignment="1">
      <alignment horizontal="center" vertical="center" wrapText="1"/>
    </xf>
    <xf numFmtId="0" fontId="3" fillId="0" borderId="21" xfId="42" applyFont="1" applyBorder="1" applyAlignment="1">
      <alignment horizontal="center" vertical="center" wrapText="1"/>
      <protection/>
    </xf>
    <xf numFmtId="0" fontId="5" fillId="35" borderId="25" xfId="42" applyFont="1" applyFill="1" applyBorder="1" applyAlignment="1">
      <alignment horizontal="center" vertical="center" wrapText="1"/>
      <protection/>
    </xf>
    <xf numFmtId="0" fontId="5" fillId="0" borderId="0" xfId="42" applyFont="1" applyBorder="1" applyAlignment="1">
      <alignment horizontal="center" vertical="center" wrapText="1"/>
      <protection/>
    </xf>
    <xf numFmtId="0" fontId="5" fillId="0" borderId="26" xfId="42" applyFont="1" applyBorder="1" applyAlignment="1">
      <alignment horizontal="center" vertical="center" wrapText="1"/>
      <protection/>
    </xf>
    <xf numFmtId="0" fontId="5" fillId="0" borderId="10" xfId="42" applyFont="1" applyBorder="1" applyAlignment="1">
      <alignment horizontal="center" vertical="center" wrapText="1"/>
      <protection/>
    </xf>
    <xf numFmtId="0" fontId="5" fillId="0" borderId="11" xfId="42" applyFont="1" applyBorder="1" applyAlignment="1">
      <alignment horizontal="center" vertical="center" wrapText="1"/>
      <protection/>
    </xf>
    <xf numFmtId="0" fontId="2" fillId="33" borderId="21"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0" xfId="0" applyFont="1" applyAlignment="1">
      <alignment horizontal="center" vertical="center" wrapText="1"/>
    </xf>
    <xf numFmtId="0" fontId="5" fillId="35" borderId="27"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3" fillId="33" borderId="0" xfId="0" applyFont="1" applyFill="1" applyAlignment="1">
      <alignment horizontal="center" vertical="center" wrapText="1"/>
    </xf>
    <xf numFmtId="0" fontId="61" fillId="0" borderId="25" xfId="0" applyFont="1" applyBorder="1" applyAlignment="1">
      <alignment horizontal="right"/>
    </xf>
    <xf numFmtId="0" fontId="11" fillId="0" borderId="21" xfId="0" applyFont="1" applyBorder="1" applyAlignment="1">
      <alignment horizontal="center" vertical="center" wrapText="1"/>
    </xf>
    <xf numFmtId="0" fontId="9" fillId="0" borderId="25" xfId="0" applyFont="1" applyBorder="1" applyAlignment="1">
      <alignment horizontal="center" vertical="center" wrapText="1"/>
    </xf>
    <xf numFmtId="0" fontId="54" fillId="0" borderId="0" xfId="0" applyFont="1" applyBorder="1" applyAlignment="1">
      <alignment horizontal="center" vertical="center" wrapText="1"/>
    </xf>
    <xf numFmtId="0" fontId="55" fillId="35" borderId="22" xfId="0" applyFont="1" applyFill="1" applyBorder="1" applyAlignment="1">
      <alignment horizontal="center" vertical="center" wrapText="1"/>
    </xf>
    <xf numFmtId="0" fontId="57" fillId="0" borderId="0" xfId="0" applyFont="1" applyAlignment="1">
      <alignment horizontal="center" vertical="center" wrapText="1"/>
    </xf>
    <xf numFmtId="0" fontId="9" fillId="0" borderId="0" xfId="0" applyFont="1" applyBorder="1" applyAlignment="1">
      <alignment horizontal="center" vertical="center" wrapText="1"/>
    </xf>
    <xf numFmtId="0" fontId="5" fillId="35" borderId="22"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35" borderId="25"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25" xfId="0" applyFont="1" applyBorder="1" applyAlignment="1">
      <alignment horizontal="left" vertical="center" wrapText="1"/>
    </xf>
    <xf numFmtId="0" fontId="3" fillId="27" borderId="22" xfId="0" applyFont="1" applyFill="1" applyBorder="1" applyAlignment="1">
      <alignment horizontal="center" vertical="center" wrapText="1"/>
    </xf>
    <xf numFmtId="0" fontId="58" fillId="0" borderId="0" xfId="0" applyFont="1" applyAlignment="1">
      <alignment horizontal="center"/>
    </xf>
    <xf numFmtId="0" fontId="3" fillId="35" borderId="2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54" fillId="35" borderId="26" xfId="0" applyFont="1" applyFill="1" applyBorder="1" applyAlignment="1">
      <alignment horizontal="center" vertical="center" wrapText="1"/>
    </xf>
  </cellXfs>
  <cellStyles count="56">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Followed Hyperlink" xfId="37"/>
    <cellStyle name="Hyperlink" xfId="38"/>
    <cellStyle name="Normal 2" xfId="39"/>
    <cellStyle name="Normal 3" xfId="40"/>
    <cellStyle name="Normal 4" xfId="41"/>
    <cellStyle name="Normal 6" xfId="42"/>
    <cellStyle name="Normal_3" xfId="43"/>
    <cellStyle name="Normal_Sheet2" xfId="44"/>
    <cellStyle name="Percent" xfId="45"/>
    <cellStyle name="Percent 6" xfId="46"/>
    <cellStyle name="إخراج" xfId="47"/>
    <cellStyle name="إدخال" xfId="48"/>
    <cellStyle name="الإجمالي" xfId="49"/>
    <cellStyle name="تمييز1" xfId="50"/>
    <cellStyle name="تمييز2" xfId="51"/>
    <cellStyle name="تمييز3" xfId="52"/>
    <cellStyle name="تمييز4" xfId="53"/>
    <cellStyle name="تمييز5" xfId="54"/>
    <cellStyle name="تمييز6" xfId="55"/>
    <cellStyle name="جيد" xfId="56"/>
    <cellStyle name="حساب" xfId="57"/>
    <cellStyle name="خلية تدقيق" xfId="58"/>
    <cellStyle name="خلية مرتبطة" xfId="59"/>
    <cellStyle name="سيئ" xfId="60"/>
    <cellStyle name="عنوان" xfId="61"/>
    <cellStyle name="عنوان 1" xfId="62"/>
    <cellStyle name="عنوان 2" xfId="63"/>
    <cellStyle name="عنوان 3" xfId="64"/>
    <cellStyle name="عنوان 4" xfId="65"/>
    <cellStyle name="محايد" xfId="66"/>
    <cellStyle name="ملاحظة" xfId="67"/>
    <cellStyle name="نص تحذير" xfId="68"/>
    <cellStyle name="نص توضيح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6"/>
  <sheetViews>
    <sheetView rightToLeft="1" view="pageBreakPreview" zoomScaleNormal="70" zoomScaleSheetLayoutView="100" zoomScalePageLayoutView="80" workbookViewId="0" topLeftCell="A25">
      <selection activeCell="A32" sqref="A32"/>
    </sheetView>
  </sheetViews>
  <sheetFormatPr defaultColWidth="8.99609375" defaultRowHeight="15"/>
  <cols>
    <col min="1" max="1" width="18.10546875" style="1" customWidth="1"/>
    <col min="2" max="2" width="16.6640625" style="1" customWidth="1"/>
    <col min="3" max="3" width="9.77734375" style="1" customWidth="1"/>
    <col min="4" max="4" width="11.4453125" style="1" customWidth="1"/>
    <col min="5" max="5" width="12.6640625" style="1" customWidth="1"/>
    <col min="6" max="6" width="23.99609375" style="1" customWidth="1"/>
    <col min="7" max="10" width="3.10546875" style="1" customWidth="1"/>
    <col min="11" max="16384" width="8.99609375" style="1" customWidth="1"/>
  </cols>
  <sheetData>
    <row r="1" spans="1:6" ht="33" customHeight="1">
      <c r="A1" s="237" t="s">
        <v>191</v>
      </c>
      <c r="B1" s="237"/>
      <c r="C1" s="237"/>
      <c r="D1" s="237"/>
      <c r="E1" s="237"/>
      <c r="F1" s="237"/>
    </row>
    <row r="2" spans="1:6" ht="36" customHeight="1" thickBot="1">
      <c r="A2" s="238" t="s">
        <v>100</v>
      </c>
      <c r="B2" s="238"/>
      <c r="C2" s="238"/>
      <c r="D2" s="238"/>
      <c r="E2" s="238"/>
      <c r="F2" s="238"/>
    </row>
    <row r="3" spans="1:6" ht="46.5" customHeight="1" thickTop="1">
      <c r="A3" s="241" t="s">
        <v>60</v>
      </c>
      <c r="B3" s="241"/>
      <c r="C3" s="241"/>
      <c r="D3" s="241"/>
      <c r="E3" s="241"/>
      <c r="F3" s="186" t="s">
        <v>110</v>
      </c>
    </row>
    <row r="4" spans="1:6" ht="43.5" customHeight="1">
      <c r="A4" s="226" t="s">
        <v>137</v>
      </c>
      <c r="B4" s="242" t="s">
        <v>148</v>
      </c>
      <c r="C4" s="242"/>
      <c r="D4" s="242"/>
      <c r="E4" s="242"/>
      <c r="F4" s="75">
        <v>7461386</v>
      </c>
    </row>
    <row r="5" spans="1:6" ht="43.5" customHeight="1">
      <c r="A5" s="227"/>
      <c r="B5" s="228" t="s">
        <v>149</v>
      </c>
      <c r="C5" s="228"/>
      <c r="D5" s="228"/>
      <c r="E5" s="228"/>
      <c r="F5" s="221">
        <v>0.238</v>
      </c>
    </row>
    <row r="6" spans="1:6" ht="43.5" customHeight="1">
      <c r="A6" s="226" t="s">
        <v>162</v>
      </c>
      <c r="B6" s="231" t="s">
        <v>49</v>
      </c>
      <c r="C6" s="231"/>
      <c r="D6" s="231"/>
      <c r="E6" s="231"/>
      <c r="F6" s="75">
        <v>18654754</v>
      </c>
    </row>
    <row r="7" spans="1:6" ht="43.5" customHeight="1">
      <c r="A7" s="239"/>
      <c r="B7" s="232" t="s">
        <v>99</v>
      </c>
      <c r="C7" s="232"/>
      <c r="D7" s="232"/>
      <c r="E7" s="232"/>
      <c r="F7" s="219">
        <v>0.595</v>
      </c>
    </row>
    <row r="8" spans="1:6" ht="43.5" customHeight="1">
      <c r="A8" s="227" t="s">
        <v>138</v>
      </c>
      <c r="B8" s="233" t="s">
        <v>98</v>
      </c>
      <c r="C8" s="233"/>
      <c r="D8" s="233"/>
      <c r="E8" s="233"/>
      <c r="F8" s="76">
        <v>5212561</v>
      </c>
    </row>
    <row r="9" spans="1:6" ht="43.5" customHeight="1" thickBot="1">
      <c r="A9" s="240"/>
      <c r="B9" s="243" t="s">
        <v>97</v>
      </c>
      <c r="C9" s="243"/>
      <c r="D9" s="243"/>
      <c r="E9" s="243"/>
      <c r="F9" s="220">
        <v>0.167</v>
      </c>
    </row>
    <row r="10" spans="1:6" ht="20.25" customHeight="1" thickTop="1">
      <c r="A10" s="73"/>
      <c r="B10" s="77"/>
      <c r="C10" s="77"/>
      <c r="D10" s="77"/>
      <c r="E10" s="77"/>
      <c r="F10" s="76"/>
    </row>
    <row r="11" spans="1:6" ht="27.75" customHeight="1">
      <c r="A11" s="179"/>
      <c r="B11" s="77"/>
      <c r="C11" s="77"/>
      <c r="D11" s="77"/>
      <c r="E11" s="77"/>
      <c r="F11" s="76"/>
    </row>
    <row r="12" spans="1:6" ht="24" customHeight="1">
      <c r="A12" s="180"/>
      <c r="B12" s="77"/>
      <c r="C12" s="77"/>
      <c r="D12" s="77"/>
      <c r="E12" s="77"/>
      <c r="F12" s="76"/>
    </row>
    <row r="13" spans="1:6" ht="25.5" customHeight="1">
      <c r="A13" s="180"/>
      <c r="B13" s="77"/>
      <c r="C13" s="77"/>
      <c r="D13" s="77"/>
      <c r="E13" s="77"/>
      <c r="F13" s="76"/>
    </row>
    <row r="14" spans="1:6" ht="54" customHeight="1">
      <c r="A14" s="185"/>
      <c r="B14" s="77"/>
      <c r="C14" s="77"/>
      <c r="D14" s="77"/>
      <c r="E14" s="77"/>
      <c r="F14" s="76"/>
    </row>
    <row r="15" spans="1:6" ht="15" customHeight="1">
      <c r="A15" s="236">
        <v>76</v>
      </c>
      <c r="B15" s="236"/>
      <c r="C15" s="236"/>
      <c r="D15" s="236"/>
      <c r="E15" s="236"/>
      <c r="F15" s="236"/>
    </row>
    <row r="16" spans="1:6" ht="33" customHeight="1">
      <c r="A16" s="237" t="s">
        <v>196</v>
      </c>
      <c r="B16" s="237"/>
      <c r="C16" s="237"/>
      <c r="D16" s="237"/>
      <c r="E16" s="237"/>
      <c r="F16" s="237"/>
    </row>
    <row r="17" spans="1:6" ht="30" customHeight="1" thickBot="1">
      <c r="A17" s="237" t="s">
        <v>100</v>
      </c>
      <c r="B17" s="237"/>
      <c r="C17" s="237"/>
      <c r="D17" s="237"/>
      <c r="E17" s="237"/>
      <c r="F17" s="237"/>
    </row>
    <row r="18" spans="1:6" ht="48.75" customHeight="1" thickTop="1">
      <c r="A18" s="229" t="s">
        <v>60</v>
      </c>
      <c r="B18" s="229"/>
      <c r="C18" s="229"/>
      <c r="D18" s="187" t="s">
        <v>55</v>
      </c>
      <c r="E18" s="187" t="s">
        <v>133</v>
      </c>
      <c r="F18" s="187" t="s">
        <v>77</v>
      </c>
    </row>
    <row r="19" spans="1:6" ht="87.75" customHeight="1">
      <c r="A19" s="235" t="s">
        <v>78</v>
      </c>
      <c r="B19" s="235"/>
      <c r="C19" s="235"/>
      <c r="D19" s="80">
        <v>10</v>
      </c>
      <c r="E19" s="80">
        <v>52.6</v>
      </c>
      <c r="F19" s="212" t="s">
        <v>159</v>
      </c>
    </row>
    <row r="20" spans="1:6" ht="61.5" customHeight="1">
      <c r="A20" s="235" t="s">
        <v>117</v>
      </c>
      <c r="B20" s="235"/>
      <c r="C20" s="235"/>
      <c r="D20" s="80">
        <v>7</v>
      </c>
      <c r="E20" s="81">
        <f>7/19*100</f>
        <v>36.84210526315789</v>
      </c>
      <c r="F20" s="212" t="s">
        <v>160</v>
      </c>
    </row>
    <row r="21" spans="1:6" ht="61.5" customHeight="1">
      <c r="A21" s="235" t="s">
        <v>126</v>
      </c>
      <c r="B21" s="235"/>
      <c r="C21" s="235"/>
      <c r="D21" s="82">
        <v>3</v>
      </c>
      <c r="E21" s="80">
        <v>15.8</v>
      </c>
      <c r="F21" s="212" t="s">
        <v>161</v>
      </c>
    </row>
    <row r="22" spans="1:6" ht="61.5" customHeight="1">
      <c r="A22" s="235" t="s">
        <v>79</v>
      </c>
      <c r="B22" s="235"/>
      <c r="C22" s="235"/>
      <c r="D22" s="80">
        <v>19</v>
      </c>
      <c r="E22" s="81">
        <v>100</v>
      </c>
      <c r="F22" s="78" t="s">
        <v>111</v>
      </c>
    </row>
    <row r="23" spans="1:6" ht="43.5" customHeight="1">
      <c r="A23" s="235" t="s">
        <v>80</v>
      </c>
      <c r="B23" s="235"/>
      <c r="C23" s="235"/>
      <c r="D23" s="80">
        <v>2</v>
      </c>
      <c r="E23" s="80">
        <v>10.5</v>
      </c>
      <c r="F23" s="212" t="s">
        <v>93</v>
      </c>
    </row>
    <row r="24" spans="1:6" ht="43.5" customHeight="1" thickBot="1">
      <c r="A24" s="234" t="s">
        <v>81</v>
      </c>
      <c r="B24" s="234"/>
      <c r="C24" s="234"/>
      <c r="D24" s="83">
        <v>16</v>
      </c>
      <c r="E24" s="83">
        <v>84.2</v>
      </c>
      <c r="F24" s="204" t="s">
        <v>156</v>
      </c>
    </row>
    <row r="25" spans="1:6" ht="39.75" customHeight="1" thickTop="1">
      <c r="A25"/>
      <c r="B25"/>
      <c r="C25"/>
      <c r="D25"/>
      <c r="E25"/>
      <c r="F25"/>
    </row>
    <row r="26" spans="1:6" ht="24.75">
      <c r="A26" s="230">
        <v>77</v>
      </c>
      <c r="B26" s="230"/>
      <c r="C26" s="230"/>
      <c r="D26" s="230"/>
      <c r="E26" s="230"/>
      <c r="F26" s="230"/>
    </row>
  </sheetData>
  <sheetProtection/>
  <mergeCells count="23">
    <mergeCell ref="A16:F16"/>
    <mergeCell ref="A17:F17"/>
    <mergeCell ref="B9:E9"/>
    <mergeCell ref="A19:C19"/>
    <mergeCell ref="A23:C23"/>
    <mergeCell ref="A15:F15"/>
    <mergeCell ref="A1:F1"/>
    <mergeCell ref="A2:F2"/>
    <mergeCell ref="A22:C22"/>
    <mergeCell ref="A6:A7"/>
    <mergeCell ref="A8:A9"/>
    <mergeCell ref="A3:E3"/>
    <mergeCell ref="B4:E4"/>
    <mergeCell ref="A4:A5"/>
    <mergeCell ref="B5:E5"/>
    <mergeCell ref="A18:C18"/>
    <mergeCell ref="A26:F26"/>
    <mergeCell ref="B6:E6"/>
    <mergeCell ref="B7:E7"/>
    <mergeCell ref="B8:E8"/>
    <mergeCell ref="A24:C24"/>
    <mergeCell ref="A20:C20"/>
    <mergeCell ref="A21:C21"/>
  </mergeCells>
  <printOptions horizontalCentered="1"/>
  <pageMargins left="0.7086614173228347" right="0.7086614173228347" top="0.5118110236220472" bottom="0.2362204724409449"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N24"/>
  <sheetViews>
    <sheetView rightToLeft="1" view="pageBreakPreview" zoomScaleSheetLayoutView="100" zoomScalePageLayoutView="80" workbookViewId="0" topLeftCell="A1">
      <selection activeCell="C29" sqref="C29"/>
    </sheetView>
  </sheetViews>
  <sheetFormatPr defaultColWidth="8.88671875" defaultRowHeight="15"/>
  <cols>
    <col min="1" max="1" width="15.21484375" style="0" customWidth="1"/>
    <col min="2" max="2" width="18.4453125" style="0" customWidth="1"/>
    <col min="3" max="3" width="15.88671875" style="0" customWidth="1"/>
    <col min="4" max="4" width="17.88671875" style="0" customWidth="1"/>
    <col min="5" max="5" width="18.4453125" style="0" customWidth="1"/>
  </cols>
  <sheetData>
    <row r="1" spans="1:14" ht="23.25">
      <c r="A1" s="268" t="s">
        <v>195</v>
      </c>
      <c r="B1" s="268"/>
      <c r="C1" s="268"/>
      <c r="D1" s="268"/>
      <c r="E1" s="268"/>
      <c r="F1" s="275"/>
      <c r="G1" s="275"/>
      <c r="H1" s="275"/>
      <c r="I1" s="275"/>
      <c r="J1" s="275"/>
      <c r="K1" s="275"/>
      <c r="L1" s="275"/>
      <c r="M1" s="275"/>
      <c r="N1" s="275"/>
    </row>
    <row r="2" spans="1:14" ht="41.25" customHeight="1" thickBot="1">
      <c r="A2" s="269" t="s">
        <v>123</v>
      </c>
      <c r="B2" s="270"/>
      <c r="C2" s="270"/>
      <c r="D2" s="270"/>
      <c r="E2" s="270"/>
      <c r="F2" s="275"/>
      <c r="G2" s="275"/>
      <c r="H2" s="275"/>
      <c r="I2" s="275"/>
      <c r="J2" s="275"/>
      <c r="K2" s="275"/>
      <c r="L2" s="275"/>
      <c r="M2" s="275"/>
      <c r="N2" s="275"/>
    </row>
    <row r="3" spans="1:14" ht="60" customHeight="1" thickTop="1">
      <c r="A3" s="198" t="s">
        <v>0</v>
      </c>
      <c r="B3" s="195" t="s">
        <v>74</v>
      </c>
      <c r="C3" s="195" t="s">
        <v>75</v>
      </c>
      <c r="D3" s="195" t="s">
        <v>109</v>
      </c>
      <c r="E3" s="195" t="s">
        <v>129</v>
      </c>
      <c r="F3" s="72"/>
      <c r="G3" s="35"/>
      <c r="H3" s="34"/>
      <c r="I3" s="34"/>
      <c r="J3" s="34"/>
      <c r="K3" s="73"/>
      <c r="L3" s="73"/>
      <c r="M3" s="73"/>
      <c r="N3" s="73"/>
    </row>
    <row r="4" spans="1:14" ht="20.25" customHeight="1">
      <c r="A4" s="118" t="s">
        <v>1</v>
      </c>
      <c r="B4" s="166">
        <v>0</v>
      </c>
      <c r="C4" s="166">
        <v>0</v>
      </c>
      <c r="D4" s="166">
        <f>B4-C4</f>
        <v>0</v>
      </c>
      <c r="E4" s="141">
        <v>0</v>
      </c>
      <c r="F4" s="34"/>
      <c r="G4" s="36"/>
      <c r="H4" s="36"/>
      <c r="I4" s="36"/>
      <c r="J4" s="36"/>
      <c r="K4" s="37"/>
      <c r="L4" s="36"/>
      <c r="M4" s="36"/>
      <c r="N4" s="36"/>
    </row>
    <row r="5" spans="1:14" ht="20.25" customHeight="1">
      <c r="A5" s="115" t="s">
        <v>2</v>
      </c>
      <c r="B5" s="117">
        <v>15150</v>
      </c>
      <c r="C5" s="117">
        <v>15150</v>
      </c>
      <c r="D5" s="166">
        <f aca="true" t="shared" si="0" ref="D5:D22">B5-C5</f>
        <v>0</v>
      </c>
      <c r="E5" s="137">
        <v>100</v>
      </c>
      <c r="F5" s="34"/>
      <c r="G5" s="36"/>
      <c r="H5" s="36"/>
      <c r="I5" s="36"/>
      <c r="J5" s="36"/>
      <c r="K5" s="37"/>
      <c r="L5" s="36"/>
      <c r="M5" s="36"/>
      <c r="N5" s="36"/>
    </row>
    <row r="6" spans="1:14" ht="20.25" customHeight="1">
      <c r="A6" s="115" t="s">
        <v>3</v>
      </c>
      <c r="B6" s="117">
        <v>0</v>
      </c>
      <c r="C6" s="117">
        <v>0</v>
      </c>
      <c r="D6" s="166">
        <f t="shared" si="0"/>
        <v>0</v>
      </c>
      <c r="E6" s="137">
        <v>0</v>
      </c>
      <c r="F6" s="34"/>
      <c r="G6" s="36"/>
      <c r="H6" s="36"/>
      <c r="I6" s="36"/>
      <c r="J6" s="36"/>
      <c r="K6" s="37"/>
      <c r="L6" s="36"/>
      <c r="M6" s="36"/>
      <c r="N6" s="36"/>
    </row>
    <row r="7" spans="1:14" ht="20.25" customHeight="1">
      <c r="A7" s="115" t="s">
        <v>4</v>
      </c>
      <c r="B7" s="117">
        <v>15000</v>
      </c>
      <c r="C7" s="117">
        <v>34</v>
      </c>
      <c r="D7" s="166">
        <f t="shared" si="0"/>
        <v>14966</v>
      </c>
      <c r="E7" s="137">
        <f>C7/B7*100</f>
        <v>0.22666666666666668</v>
      </c>
      <c r="F7" s="34"/>
      <c r="G7" s="36"/>
      <c r="H7" s="36"/>
      <c r="I7" s="36"/>
      <c r="J7" s="36"/>
      <c r="K7" s="37"/>
      <c r="L7" s="36"/>
      <c r="M7" s="36"/>
      <c r="N7" s="36"/>
    </row>
    <row r="8" spans="1:14" ht="20.25" customHeight="1">
      <c r="A8" s="115" t="s">
        <v>5</v>
      </c>
      <c r="B8" s="117">
        <v>500</v>
      </c>
      <c r="C8" s="117">
        <v>500</v>
      </c>
      <c r="D8" s="166">
        <f t="shared" si="0"/>
        <v>0</v>
      </c>
      <c r="E8" s="137">
        <v>100</v>
      </c>
      <c r="F8" s="34"/>
      <c r="G8" s="36"/>
      <c r="H8" s="36"/>
      <c r="I8" s="36"/>
      <c r="J8" s="36"/>
      <c r="K8" s="37"/>
      <c r="L8" s="36"/>
      <c r="M8" s="36"/>
      <c r="N8" s="36"/>
    </row>
    <row r="9" spans="1:14" ht="18.75" customHeight="1">
      <c r="A9" s="115" t="s">
        <v>6</v>
      </c>
      <c r="B9" s="117">
        <v>0</v>
      </c>
      <c r="C9" s="117">
        <v>0</v>
      </c>
      <c r="D9" s="166">
        <f t="shared" si="0"/>
        <v>0</v>
      </c>
      <c r="E9" s="137">
        <v>0</v>
      </c>
      <c r="F9" s="34"/>
      <c r="G9" s="36"/>
      <c r="H9" s="36"/>
      <c r="I9" s="36"/>
      <c r="J9" s="36"/>
      <c r="K9" s="37"/>
      <c r="L9" s="36"/>
      <c r="M9" s="36"/>
      <c r="N9" s="36"/>
    </row>
    <row r="10" spans="1:14" ht="18.75" customHeight="1">
      <c r="A10" s="115" t="s">
        <v>7</v>
      </c>
      <c r="B10" s="117">
        <v>0</v>
      </c>
      <c r="C10" s="117">
        <v>0</v>
      </c>
      <c r="D10" s="166">
        <f t="shared" si="0"/>
        <v>0</v>
      </c>
      <c r="E10" s="137">
        <v>0</v>
      </c>
      <c r="F10" s="34"/>
      <c r="G10" s="36"/>
      <c r="H10" s="36"/>
      <c r="I10" s="36"/>
      <c r="J10" s="36"/>
      <c r="K10" s="37"/>
      <c r="L10" s="36"/>
      <c r="M10" s="36"/>
      <c r="N10" s="36"/>
    </row>
    <row r="11" spans="1:14" ht="18.75" customHeight="1">
      <c r="A11" s="115" t="s">
        <v>8</v>
      </c>
      <c r="B11" s="117">
        <v>0</v>
      </c>
      <c r="C11" s="117">
        <v>0</v>
      </c>
      <c r="D11" s="166">
        <f t="shared" si="0"/>
        <v>0</v>
      </c>
      <c r="E11" s="137">
        <v>0</v>
      </c>
      <c r="F11" s="34"/>
      <c r="G11" s="36"/>
      <c r="H11" s="36"/>
      <c r="I11" s="36"/>
      <c r="J11" s="36"/>
      <c r="K11" s="37"/>
      <c r="L11" s="36"/>
      <c r="M11" s="36"/>
      <c r="N11" s="36"/>
    </row>
    <row r="12" spans="1:14" ht="18.75" customHeight="1">
      <c r="A12" s="115" t="s">
        <v>9</v>
      </c>
      <c r="B12" s="117">
        <v>0</v>
      </c>
      <c r="C12" s="117">
        <v>0</v>
      </c>
      <c r="D12" s="166">
        <f t="shared" si="0"/>
        <v>0</v>
      </c>
      <c r="E12" s="137">
        <v>0</v>
      </c>
      <c r="F12" s="34"/>
      <c r="G12" s="36"/>
      <c r="H12" s="36"/>
      <c r="I12" s="36"/>
      <c r="J12" s="36"/>
      <c r="K12" s="37"/>
      <c r="L12" s="36"/>
      <c r="M12" s="36"/>
      <c r="N12" s="36"/>
    </row>
    <row r="13" spans="1:14" ht="18.75" customHeight="1">
      <c r="A13" s="115" t="s">
        <v>10</v>
      </c>
      <c r="B13" s="117">
        <v>0</v>
      </c>
      <c r="C13" s="117">
        <v>0</v>
      </c>
      <c r="D13" s="166">
        <f t="shared" si="0"/>
        <v>0</v>
      </c>
      <c r="E13" s="137">
        <v>0</v>
      </c>
      <c r="F13" s="34"/>
      <c r="G13" s="36"/>
      <c r="H13" s="36"/>
      <c r="I13" s="36"/>
      <c r="J13" s="36"/>
      <c r="K13" s="37"/>
      <c r="L13" s="36"/>
      <c r="M13" s="36"/>
      <c r="N13" s="36"/>
    </row>
    <row r="14" spans="1:14" ht="18.75" customHeight="1">
      <c r="A14" s="115" t="s">
        <v>11</v>
      </c>
      <c r="B14" s="117">
        <v>0</v>
      </c>
      <c r="C14" s="117">
        <v>0</v>
      </c>
      <c r="D14" s="166">
        <f t="shared" si="0"/>
        <v>0</v>
      </c>
      <c r="E14" s="137">
        <v>0</v>
      </c>
      <c r="F14" s="34"/>
      <c r="G14" s="36"/>
      <c r="H14" s="36"/>
      <c r="I14" s="36"/>
      <c r="J14" s="36"/>
      <c r="K14" s="37"/>
      <c r="L14" s="36"/>
      <c r="M14" s="36"/>
      <c r="N14" s="36"/>
    </row>
    <row r="15" spans="1:14" ht="18.75" customHeight="1">
      <c r="A15" s="115" t="s">
        <v>12</v>
      </c>
      <c r="B15" s="117">
        <v>0</v>
      </c>
      <c r="C15" s="117">
        <v>0</v>
      </c>
      <c r="D15" s="166">
        <f t="shared" si="0"/>
        <v>0</v>
      </c>
      <c r="E15" s="137">
        <v>0</v>
      </c>
      <c r="F15" s="34"/>
      <c r="G15" s="36"/>
      <c r="H15" s="36"/>
      <c r="I15" s="36"/>
      <c r="J15" s="36"/>
      <c r="K15" s="37"/>
      <c r="L15" s="36"/>
      <c r="M15" s="36"/>
      <c r="N15" s="36"/>
    </row>
    <row r="16" spans="1:14" ht="18.75" customHeight="1">
      <c r="A16" s="115" t="s">
        <v>13</v>
      </c>
      <c r="B16" s="117">
        <v>0</v>
      </c>
      <c r="C16" s="117">
        <v>0</v>
      </c>
      <c r="D16" s="166">
        <f t="shared" si="0"/>
        <v>0</v>
      </c>
      <c r="E16" s="137">
        <v>0</v>
      </c>
      <c r="F16" s="34"/>
      <c r="G16" s="36"/>
      <c r="H16" s="36"/>
      <c r="I16" s="36"/>
      <c r="J16" s="36"/>
      <c r="K16" s="37"/>
      <c r="L16" s="36"/>
      <c r="M16" s="36"/>
      <c r="N16" s="36"/>
    </row>
    <row r="17" spans="1:14" ht="18.75" customHeight="1">
      <c r="A17" s="115" t="s">
        <v>14</v>
      </c>
      <c r="B17" s="117">
        <v>100</v>
      </c>
      <c r="C17" s="117">
        <v>100</v>
      </c>
      <c r="D17" s="166">
        <f t="shared" si="0"/>
        <v>0</v>
      </c>
      <c r="E17" s="137">
        <v>100</v>
      </c>
      <c r="F17" s="34"/>
      <c r="G17" s="36"/>
      <c r="H17" s="36"/>
      <c r="I17" s="36"/>
      <c r="J17" s="36"/>
      <c r="K17" s="37"/>
      <c r="L17" s="36"/>
      <c r="M17" s="36"/>
      <c r="N17" s="36"/>
    </row>
    <row r="18" spans="1:14" ht="18.75" customHeight="1">
      <c r="A18" s="115" t="s">
        <v>15</v>
      </c>
      <c r="B18" s="117">
        <v>700</v>
      </c>
      <c r="C18" s="117">
        <v>700</v>
      </c>
      <c r="D18" s="166">
        <f t="shared" si="0"/>
        <v>0</v>
      </c>
      <c r="E18" s="137">
        <v>100</v>
      </c>
      <c r="F18" s="34"/>
      <c r="G18" s="36"/>
      <c r="H18" s="36"/>
      <c r="I18" s="36"/>
      <c r="J18" s="36"/>
      <c r="K18" s="37"/>
      <c r="L18" s="36"/>
      <c r="M18" s="36"/>
      <c r="N18" s="36"/>
    </row>
    <row r="19" spans="1:14" ht="18.75" customHeight="1">
      <c r="A19" s="115" t="s">
        <v>16</v>
      </c>
      <c r="B19" s="117">
        <v>0</v>
      </c>
      <c r="C19" s="117">
        <v>0</v>
      </c>
      <c r="D19" s="166">
        <f t="shared" si="0"/>
        <v>0</v>
      </c>
      <c r="E19" s="137">
        <v>0</v>
      </c>
      <c r="F19" s="34"/>
      <c r="G19" s="36"/>
      <c r="H19" s="36"/>
      <c r="I19" s="36"/>
      <c r="J19" s="36"/>
      <c r="K19" s="37"/>
      <c r="L19" s="36"/>
      <c r="M19" s="36"/>
      <c r="N19" s="36"/>
    </row>
    <row r="20" spans="1:14" ht="18.75" customHeight="1">
      <c r="A20" s="115" t="s">
        <v>17</v>
      </c>
      <c r="B20" s="117">
        <v>1500</v>
      </c>
      <c r="C20" s="117">
        <v>0</v>
      </c>
      <c r="D20" s="166">
        <f t="shared" si="0"/>
        <v>1500</v>
      </c>
      <c r="E20" s="137">
        <v>0</v>
      </c>
      <c r="F20" s="34"/>
      <c r="G20" s="36"/>
      <c r="H20" s="36"/>
      <c r="I20" s="36"/>
      <c r="J20" s="36"/>
      <c r="K20" s="37"/>
      <c r="L20" s="36"/>
      <c r="M20" s="36"/>
      <c r="N20" s="36"/>
    </row>
    <row r="21" spans="1:14" ht="20.25" customHeight="1">
      <c r="A21" s="115" t="s">
        <v>18</v>
      </c>
      <c r="B21" s="117">
        <v>0</v>
      </c>
      <c r="C21" s="117">
        <v>0</v>
      </c>
      <c r="D21" s="166">
        <f t="shared" si="0"/>
        <v>0</v>
      </c>
      <c r="E21" s="137">
        <v>0</v>
      </c>
      <c r="F21" s="34"/>
      <c r="G21" s="36"/>
      <c r="H21" s="36"/>
      <c r="I21" s="36"/>
      <c r="J21" s="36"/>
      <c r="K21" s="37"/>
      <c r="L21" s="36"/>
      <c r="M21" s="36"/>
      <c r="N21" s="36"/>
    </row>
    <row r="22" spans="1:14" ht="20.25" customHeight="1">
      <c r="A22" s="119" t="s">
        <v>19</v>
      </c>
      <c r="B22" s="120">
        <v>0</v>
      </c>
      <c r="C22" s="120">
        <v>0</v>
      </c>
      <c r="D22" s="167">
        <f t="shared" si="0"/>
        <v>0</v>
      </c>
      <c r="E22" s="142">
        <v>0</v>
      </c>
      <c r="F22" s="34"/>
      <c r="G22" s="36"/>
      <c r="H22" s="36"/>
      <c r="I22" s="36"/>
      <c r="J22" s="36"/>
      <c r="K22" s="37"/>
      <c r="L22" s="36"/>
      <c r="M22" s="36"/>
      <c r="N22" s="36"/>
    </row>
    <row r="23" spans="1:14" ht="20.25" customHeight="1" thickBot="1">
      <c r="A23" s="122" t="s">
        <v>20</v>
      </c>
      <c r="B23" s="123">
        <f>SUM(B4:B22)</f>
        <v>32950</v>
      </c>
      <c r="C23" s="123">
        <f>SUM(C4:C22)</f>
        <v>16484</v>
      </c>
      <c r="D23" s="123">
        <f>SUM(D4:D22)</f>
        <v>16466</v>
      </c>
      <c r="E23" s="169">
        <f>C23/B23*100</f>
        <v>50.02731411229136</v>
      </c>
      <c r="F23" s="34"/>
      <c r="G23" s="36"/>
      <c r="H23" s="36"/>
      <c r="I23" s="36"/>
      <c r="J23" s="36"/>
      <c r="K23" s="37"/>
      <c r="L23" s="36"/>
      <c r="M23" s="36"/>
      <c r="N23" s="36"/>
    </row>
    <row r="24" spans="1:14" ht="23.25" customHeight="1" thickTop="1">
      <c r="A24" s="274">
        <v>89</v>
      </c>
      <c r="B24" s="274"/>
      <c r="C24" s="274"/>
      <c r="D24" s="274"/>
      <c r="E24" s="274"/>
      <c r="F24" s="202"/>
      <c r="G24" s="202"/>
      <c r="H24" s="202"/>
      <c r="I24" s="202"/>
      <c r="J24" s="202"/>
      <c r="K24" s="7"/>
      <c r="L24" s="7"/>
      <c r="M24" s="7"/>
      <c r="N24" s="7"/>
    </row>
    <row r="25" ht="29.25" customHeight="1"/>
  </sheetData>
  <sheetProtection/>
  <mergeCells count="5">
    <mergeCell ref="A24:E24"/>
    <mergeCell ref="A2:E2"/>
    <mergeCell ref="A1:E1"/>
    <mergeCell ref="F1:N1"/>
    <mergeCell ref="F2:N2"/>
  </mergeCell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25"/>
  <sheetViews>
    <sheetView rightToLeft="1" view="pageBreakPreview" zoomScaleNormal="90" zoomScaleSheetLayoutView="100" zoomScalePageLayoutView="0" workbookViewId="0" topLeftCell="A1">
      <selection activeCell="I5" sqref="H5:I5"/>
    </sheetView>
  </sheetViews>
  <sheetFormatPr defaultColWidth="8.88671875" defaultRowHeight="15"/>
  <cols>
    <col min="1" max="1" width="14.4453125" style="0" customWidth="1"/>
    <col min="2" max="2" width="13.10546875" style="0" customWidth="1"/>
    <col min="3" max="4" width="13.3359375" style="0" customWidth="1"/>
    <col min="5" max="5" width="13.4453125" style="0" customWidth="1"/>
    <col min="6" max="6" width="13.21484375" style="0" customWidth="1"/>
  </cols>
  <sheetData>
    <row r="1" spans="1:6" ht="21.75" customHeight="1">
      <c r="A1" s="268" t="s">
        <v>183</v>
      </c>
      <c r="B1" s="265"/>
      <c r="C1" s="265"/>
      <c r="D1" s="265"/>
      <c r="E1" s="265"/>
      <c r="F1" s="265"/>
    </row>
    <row r="2" spans="1:6" ht="25.5" customHeight="1" thickBot="1">
      <c r="A2" s="285" t="s">
        <v>70</v>
      </c>
      <c r="B2" s="286"/>
      <c r="C2" s="286"/>
      <c r="D2" s="286"/>
      <c r="E2" s="286"/>
      <c r="F2" s="286"/>
    </row>
    <row r="3" spans="1:7" ht="39.75" customHeight="1" thickTop="1">
      <c r="A3" s="195" t="s">
        <v>0</v>
      </c>
      <c r="B3" s="195" t="s">
        <v>40</v>
      </c>
      <c r="C3" s="195" t="s">
        <v>41</v>
      </c>
      <c r="D3" s="195" t="s">
        <v>42</v>
      </c>
      <c r="E3" s="222" t="s">
        <v>43</v>
      </c>
      <c r="F3" s="195" t="s">
        <v>20</v>
      </c>
      <c r="G3" s="74"/>
    </row>
    <row r="4" spans="1:6" ht="18.75" customHeight="1">
      <c r="A4" s="118" t="s">
        <v>1</v>
      </c>
      <c r="B4" s="166">
        <v>0</v>
      </c>
      <c r="C4" s="166">
        <v>0</v>
      </c>
      <c r="D4" s="166">
        <v>0</v>
      </c>
      <c r="E4" s="166">
        <v>0</v>
      </c>
      <c r="F4" s="166">
        <f aca="true" t="shared" si="0" ref="F4:F23">SUM(B4:E4)</f>
        <v>0</v>
      </c>
    </row>
    <row r="5" spans="1:6" ht="18.75" customHeight="1">
      <c r="A5" s="115" t="s">
        <v>2</v>
      </c>
      <c r="B5" s="117">
        <v>6</v>
      </c>
      <c r="C5" s="117">
        <v>5</v>
      </c>
      <c r="D5" s="117">
        <v>0</v>
      </c>
      <c r="E5" s="117">
        <v>0</v>
      </c>
      <c r="F5" s="117">
        <f t="shared" si="0"/>
        <v>11</v>
      </c>
    </row>
    <row r="6" spans="1:6" ht="18.75" customHeight="1">
      <c r="A6" s="115" t="s">
        <v>3</v>
      </c>
      <c r="B6" s="117">
        <v>0</v>
      </c>
      <c r="C6" s="117">
        <v>0</v>
      </c>
      <c r="D6" s="117">
        <v>0</v>
      </c>
      <c r="E6" s="117">
        <v>0</v>
      </c>
      <c r="F6" s="117">
        <f t="shared" si="0"/>
        <v>0</v>
      </c>
    </row>
    <row r="7" spans="1:6" ht="18.75" customHeight="1">
      <c r="A7" s="115" t="s">
        <v>4</v>
      </c>
      <c r="B7" s="117">
        <v>3</v>
      </c>
      <c r="C7" s="117">
        <v>0</v>
      </c>
      <c r="D7" s="117">
        <v>1</v>
      </c>
      <c r="E7" s="117">
        <v>0</v>
      </c>
      <c r="F7" s="117">
        <f t="shared" si="0"/>
        <v>4</v>
      </c>
    </row>
    <row r="8" spans="1:6" ht="18.75" customHeight="1">
      <c r="A8" s="115" t="s">
        <v>5</v>
      </c>
      <c r="B8" s="117">
        <v>0</v>
      </c>
      <c r="C8" s="117">
        <v>0</v>
      </c>
      <c r="D8" s="117">
        <v>0</v>
      </c>
      <c r="E8" s="117">
        <v>0</v>
      </c>
      <c r="F8" s="117">
        <f t="shared" si="0"/>
        <v>0</v>
      </c>
    </row>
    <row r="9" spans="1:6" ht="18.75" customHeight="1">
      <c r="A9" s="115" t="s">
        <v>6</v>
      </c>
      <c r="B9" s="117">
        <v>16</v>
      </c>
      <c r="C9" s="117">
        <v>1</v>
      </c>
      <c r="D9" s="117">
        <v>1</v>
      </c>
      <c r="E9" s="117">
        <v>0</v>
      </c>
      <c r="F9" s="117">
        <f t="shared" si="0"/>
        <v>18</v>
      </c>
    </row>
    <row r="10" spans="1:6" ht="18.75" customHeight="1">
      <c r="A10" s="115" t="s">
        <v>7</v>
      </c>
      <c r="B10" s="117">
        <v>25</v>
      </c>
      <c r="C10" s="117">
        <v>4</v>
      </c>
      <c r="D10" s="117">
        <v>0</v>
      </c>
      <c r="E10" s="117">
        <v>0</v>
      </c>
      <c r="F10" s="117">
        <f t="shared" si="0"/>
        <v>29</v>
      </c>
    </row>
    <row r="11" spans="1:6" ht="18.75" customHeight="1">
      <c r="A11" s="115" t="s">
        <v>8</v>
      </c>
      <c r="B11" s="117">
        <v>34</v>
      </c>
      <c r="C11" s="117">
        <v>41</v>
      </c>
      <c r="D11" s="117">
        <v>72</v>
      </c>
      <c r="E11" s="117">
        <v>104</v>
      </c>
      <c r="F11" s="117">
        <f t="shared" si="0"/>
        <v>251</v>
      </c>
    </row>
    <row r="12" spans="1:6" ht="18.75" customHeight="1">
      <c r="A12" s="115" t="s">
        <v>9</v>
      </c>
      <c r="B12" s="117">
        <v>26</v>
      </c>
      <c r="C12" s="117">
        <v>0</v>
      </c>
      <c r="D12" s="117">
        <v>0</v>
      </c>
      <c r="E12" s="117">
        <v>0</v>
      </c>
      <c r="F12" s="117">
        <f t="shared" si="0"/>
        <v>26</v>
      </c>
    </row>
    <row r="13" spans="1:6" ht="18.75" customHeight="1">
      <c r="A13" s="115" t="s">
        <v>10</v>
      </c>
      <c r="B13" s="117">
        <v>25</v>
      </c>
      <c r="C13" s="117">
        <v>12</v>
      </c>
      <c r="D13" s="117">
        <v>0</v>
      </c>
      <c r="E13" s="117">
        <v>0</v>
      </c>
      <c r="F13" s="117">
        <f t="shared" si="0"/>
        <v>37</v>
      </c>
    </row>
    <row r="14" spans="1:6" ht="18.75" customHeight="1">
      <c r="A14" s="115" t="s">
        <v>11</v>
      </c>
      <c r="B14" s="117">
        <v>15</v>
      </c>
      <c r="C14" s="117">
        <v>5</v>
      </c>
      <c r="D14" s="117">
        <v>0</v>
      </c>
      <c r="E14" s="117">
        <v>0</v>
      </c>
      <c r="F14" s="117">
        <f t="shared" si="0"/>
        <v>20</v>
      </c>
    </row>
    <row r="15" spans="1:6" ht="18.75" customHeight="1">
      <c r="A15" s="115" t="s">
        <v>12</v>
      </c>
      <c r="B15" s="117">
        <v>80</v>
      </c>
      <c r="C15" s="117">
        <v>0</v>
      </c>
      <c r="D15" s="117">
        <v>0</v>
      </c>
      <c r="E15" s="117">
        <v>0</v>
      </c>
      <c r="F15" s="117">
        <f t="shared" si="0"/>
        <v>80</v>
      </c>
    </row>
    <row r="16" spans="1:6" ht="18.75" customHeight="1">
      <c r="A16" s="115" t="s">
        <v>13</v>
      </c>
      <c r="B16" s="117">
        <v>11</v>
      </c>
      <c r="C16" s="117">
        <v>19</v>
      </c>
      <c r="D16" s="117">
        <v>0</v>
      </c>
      <c r="E16" s="117">
        <v>0</v>
      </c>
      <c r="F16" s="117">
        <f t="shared" si="0"/>
        <v>30</v>
      </c>
    </row>
    <row r="17" spans="1:6" ht="18.75" customHeight="1">
      <c r="A17" s="115" t="s">
        <v>14</v>
      </c>
      <c r="B17" s="117">
        <v>8</v>
      </c>
      <c r="C17" s="117">
        <v>4</v>
      </c>
      <c r="D17" s="117">
        <v>0</v>
      </c>
      <c r="E17" s="117">
        <v>0</v>
      </c>
      <c r="F17" s="117">
        <f t="shared" si="0"/>
        <v>12</v>
      </c>
    </row>
    <row r="18" spans="1:6" ht="18.75" customHeight="1">
      <c r="A18" s="115" t="s">
        <v>15</v>
      </c>
      <c r="B18" s="117">
        <v>19</v>
      </c>
      <c r="C18" s="117">
        <v>25</v>
      </c>
      <c r="D18" s="117">
        <v>0</v>
      </c>
      <c r="E18" s="117">
        <v>0</v>
      </c>
      <c r="F18" s="117">
        <f t="shared" si="0"/>
        <v>44</v>
      </c>
    </row>
    <row r="19" spans="1:6" ht="18.75" customHeight="1">
      <c r="A19" s="115" t="s">
        <v>16</v>
      </c>
      <c r="B19" s="117">
        <v>39</v>
      </c>
      <c r="C19" s="117">
        <v>1</v>
      </c>
      <c r="D19" s="117">
        <v>4</v>
      </c>
      <c r="E19" s="117">
        <v>0</v>
      </c>
      <c r="F19" s="117">
        <f t="shared" si="0"/>
        <v>44</v>
      </c>
    </row>
    <row r="20" spans="1:6" ht="18.75" customHeight="1">
      <c r="A20" s="115" t="s">
        <v>17</v>
      </c>
      <c r="B20" s="117">
        <v>53</v>
      </c>
      <c r="C20" s="117">
        <v>0</v>
      </c>
      <c r="D20" s="117">
        <v>7</v>
      </c>
      <c r="E20" s="117">
        <v>0</v>
      </c>
      <c r="F20" s="117">
        <f t="shared" si="0"/>
        <v>60</v>
      </c>
    </row>
    <row r="21" spans="1:6" ht="18.75" customHeight="1">
      <c r="A21" s="115" t="s">
        <v>18</v>
      </c>
      <c r="B21" s="117">
        <v>8</v>
      </c>
      <c r="C21" s="117">
        <v>14</v>
      </c>
      <c r="D21" s="117">
        <v>31</v>
      </c>
      <c r="E21" s="117">
        <v>0</v>
      </c>
      <c r="F21" s="117">
        <f t="shared" si="0"/>
        <v>53</v>
      </c>
    </row>
    <row r="22" spans="1:6" ht="18.75" customHeight="1">
      <c r="A22" s="119" t="s">
        <v>19</v>
      </c>
      <c r="B22" s="120">
        <v>90</v>
      </c>
      <c r="C22" s="120">
        <v>82</v>
      </c>
      <c r="D22" s="120">
        <v>0</v>
      </c>
      <c r="E22" s="120">
        <v>0</v>
      </c>
      <c r="F22" s="120">
        <f t="shared" si="0"/>
        <v>172</v>
      </c>
    </row>
    <row r="23" spans="1:6" ht="18.75" customHeight="1" thickBot="1">
      <c r="A23" s="122" t="s">
        <v>20</v>
      </c>
      <c r="B23" s="123">
        <f>SUM(B4:B22)</f>
        <v>458</v>
      </c>
      <c r="C23" s="123">
        <f>SUM(C4:C22)</f>
        <v>213</v>
      </c>
      <c r="D23" s="123">
        <f>SUM(D4:D22)</f>
        <v>116</v>
      </c>
      <c r="E23" s="123">
        <f>SUM(E4:E22)</f>
        <v>104</v>
      </c>
      <c r="F23" s="123">
        <f t="shared" si="0"/>
        <v>891</v>
      </c>
    </row>
    <row r="24" ht="66" customHeight="1" thickTop="1"/>
    <row r="25" spans="1:6" ht="15">
      <c r="A25" s="278">
        <v>93</v>
      </c>
      <c r="B25" s="278"/>
      <c r="C25" s="278"/>
      <c r="D25" s="278"/>
      <c r="E25" s="278"/>
      <c r="F25" s="278"/>
    </row>
  </sheetData>
  <sheetProtection/>
  <mergeCells count="3">
    <mergeCell ref="A1:F1"/>
    <mergeCell ref="A2:F2"/>
    <mergeCell ref="A25:F25"/>
  </mergeCell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26"/>
  <sheetViews>
    <sheetView rightToLeft="1" view="pageBreakPreview" zoomScaleNormal="80" zoomScaleSheetLayoutView="100" zoomScalePageLayoutView="80" workbookViewId="0" topLeftCell="A1">
      <selection activeCell="E21" sqref="E21"/>
    </sheetView>
  </sheetViews>
  <sheetFormatPr defaultColWidth="8.99609375" defaultRowHeight="15"/>
  <cols>
    <col min="1" max="1" width="17.4453125" style="1" customWidth="1"/>
    <col min="2" max="2" width="19.4453125" style="1" customWidth="1"/>
    <col min="3" max="3" width="23.99609375" style="1" customWidth="1"/>
    <col min="4" max="4" width="23.4453125" style="1" customWidth="1"/>
    <col min="5" max="5" width="20.10546875" style="1" customWidth="1"/>
    <col min="6" max="11" width="14.6640625" style="1" customWidth="1"/>
    <col min="12" max="16384" width="8.99609375" style="1" customWidth="1"/>
  </cols>
  <sheetData>
    <row r="1" spans="2:12" ht="23.25" customHeight="1">
      <c r="B1" s="268" t="s">
        <v>184</v>
      </c>
      <c r="C1" s="268"/>
      <c r="D1" s="268"/>
      <c r="L1" s="2"/>
    </row>
    <row r="2" spans="1:12" ht="32.25" customHeight="1" thickBot="1">
      <c r="A2" s="41"/>
      <c r="B2" s="269" t="s">
        <v>125</v>
      </c>
      <c r="C2" s="269"/>
      <c r="D2" s="269"/>
      <c r="E2" s="41"/>
      <c r="L2" s="4"/>
    </row>
    <row r="3" spans="2:4" ht="26.25" customHeight="1" thickBot="1" thickTop="1">
      <c r="B3" s="283" t="s">
        <v>0</v>
      </c>
      <c r="C3" s="283" t="s">
        <v>47</v>
      </c>
      <c r="D3" s="283" t="s">
        <v>48</v>
      </c>
    </row>
    <row r="4" spans="2:9" ht="20.25" customHeight="1" thickTop="1">
      <c r="B4" s="284"/>
      <c r="C4" s="284"/>
      <c r="D4" s="284"/>
      <c r="F4" s="288" t="s">
        <v>71</v>
      </c>
      <c r="G4" s="288"/>
      <c r="H4" s="288"/>
      <c r="I4" s="288"/>
    </row>
    <row r="5" spans="2:9" ht="19.5" customHeight="1" thickBot="1">
      <c r="B5" s="118" t="s">
        <v>1</v>
      </c>
      <c r="C5" s="166">
        <v>60000</v>
      </c>
      <c r="D5" s="141">
        <v>10</v>
      </c>
      <c r="F5" s="57" t="s">
        <v>28</v>
      </c>
      <c r="G5" s="57" t="s">
        <v>29</v>
      </c>
      <c r="H5" s="57" t="s">
        <v>38</v>
      </c>
      <c r="I5" s="57" t="s">
        <v>39</v>
      </c>
    </row>
    <row r="6" spans="2:9" ht="19.5" customHeight="1">
      <c r="B6" s="115" t="s">
        <v>2</v>
      </c>
      <c r="C6" s="117">
        <v>1426797</v>
      </c>
      <c r="D6" s="137">
        <v>80</v>
      </c>
      <c r="F6" s="58">
        <v>0</v>
      </c>
      <c r="G6" s="58">
        <v>0</v>
      </c>
      <c r="H6" s="58">
        <v>100</v>
      </c>
      <c r="I6" s="58">
        <v>0</v>
      </c>
    </row>
    <row r="7" spans="2:9" ht="19.5" customHeight="1">
      <c r="B7" s="115" t="s">
        <v>3</v>
      </c>
      <c r="C7" s="117">
        <v>0</v>
      </c>
      <c r="D7" s="137">
        <v>0</v>
      </c>
      <c r="F7" s="59">
        <v>0</v>
      </c>
      <c r="G7" s="59">
        <v>40</v>
      </c>
      <c r="H7" s="59">
        <v>0</v>
      </c>
      <c r="I7" s="59">
        <v>60</v>
      </c>
    </row>
    <row r="8" spans="2:9" ht="19.5" customHeight="1">
      <c r="B8" s="115" t="s">
        <v>4</v>
      </c>
      <c r="C8" s="117">
        <v>464380</v>
      </c>
      <c r="D8" s="137">
        <v>35</v>
      </c>
      <c r="F8" s="59">
        <v>0</v>
      </c>
      <c r="G8" s="59">
        <v>0</v>
      </c>
      <c r="H8" s="59">
        <v>0</v>
      </c>
      <c r="I8" s="59">
        <v>0</v>
      </c>
    </row>
    <row r="9" spans="2:9" ht="19.5" customHeight="1">
      <c r="B9" s="115" t="s">
        <v>5</v>
      </c>
      <c r="C9" s="170">
        <v>36540</v>
      </c>
      <c r="D9" s="138">
        <v>5</v>
      </c>
      <c r="F9" s="59">
        <v>2</v>
      </c>
      <c r="G9" s="59">
        <v>98</v>
      </c>
      <c r="H9" s="59">
        <v>0</v>
      </c>
      <c r="I9" s="59">
        <v>0</v>
      </c>
    </row>
    <row r="10" spans="2:9" ht="19.5" customHeight="1">
      <c r="B10" s="115" t="s">
        <v>6</v>
      </c>
      <c r="C10" s="117">
        <v>260804</v>
      </c>
      <c r="D10" s="137">
        <v>19</v>
      </c>
      <c r="F10" s="59">
        <v>0</v>
      </c>
      <c r="G10" s="59">
        <v>0</v>
      </c>
      <c r="H10" s="59">
        <v>0</v>
      </c>
      <c r="I10" s="59">
        <v>4</v>
      </c>
    </row>
    <row r="11" spans="2:9" ht="19.5" customHeight="1">
      <c r="B11" s="115" t="s">
        <v>7</v>
      </c>
      <c r="C11" s="117">
        <v>576094</v>
      </c>
      <c r="D11" s="137">
        <v>80</v>
      </c>
      <c r="F11" s="59">
        <v>99</v>
      </c>
      <c r="G11" s="59">
        <v>1</v>
      </c>
      <c r="H11" s="59">
        <v>0</v>
      </c>
      <c r="I11" s="59">
        <v>0</v>
      </c>
    </row>
    <row r="12" spans="2:9" ht="19.5" customHeight="1">
      <c r="B12" s="115" t="s">
        <v>8</v>
      </c>
      <c r="C12" s="117">
        <v>2961835</v>
      </c>
      <c r="D12" s="137">
        <v>70</v>
      </c>
      <c r="F12" s="59">
        <v>10</v>
      </c>
      <c r="G12" s="59">
        <v>80</v>
      </c>
      <c r="H12" s="59">
        <v>0</v>
      </c>
      <c r="I12" s="59">
        <v>10</v>
      </c>
    </row>
    <row r="13" spans="2:9" ht="19.5" customHeight="1">
      <c r="B13" s="115" t="s">
        <v>9</v>
      </c>
      <c r="C13" s="117">
        <v>174342</v>
      </c>
      <c r="D13" s="137">
        <v>75</v>
      </c>
      <c r="F13" s="59">
        <v>30</v>
      </c>
      <c r="G13" s="59">
        <v>50</v>
      </c>
      <c r="H13" s="59">
        <v>0</v>
      </c>
      <c r="I13" s="59">
        <v>20</v>
      </c>
    </row>
    <row r="14" spans="2:9" ht="19.5" customHeight="1">
      <c r="B14" s="115" t="s">
        <v>10</v>
      </c>
      <c r="C14" s="117">
        <v>658251</v>
      </c>
      <c r="D14" s="137">
        <v>38</v>
      </c>
      <c r="F14" s="59">
        <v>90</v>
      </c>
      <c r="G14" s="59">
        <v>10</v>
      </c>
      <c r="H14" s="59">
        <v>0</v>
      </c>
      <c r="I14" s="59">
        <v>0</v>
      </c>
    </row>
    <row r="15" spans="2:9" ht="19.5" customHeight="1">
      <c r="B15" s="115" t="s">
        <v>11</v>
      </c>
      <c r="C15" s="117">
        <v>132830</v>
      </c>
      <c r="D15" s="137">
        <v>46</v>
      </c>
      <c r="F15" s="59">
        <v>85</v>
      </c>
      <c r="G15" s="59">
        <v>15</v>
      </c>
      <c r="H15" s="59">
        <v>0</v>
      </c>
      <c r="I15" s="59">
        <v>0</v>
      </c>
    </row>
    <row r="16" spans="2:9" ht="19.5" customHeight="1">
      <c r="B16" s="115" t="s">
        <v>12</v>
      </c>
      <c r="C16" s="117">
        <v>313154</v>
      </c>
      <c r="D16" s="137">
        <v>85</v>
      </c>
      <c r="F16" s="59">
        <v>100</v>
      </c>
      <c r="G16" s="59">
        <v>0</v>
      </c>
      <c r="H16" s="59">
        <v>0</v>
      </c>
      <c r="I16" s="59">
        <v>0</v>
      </c>
    </row>
    <row r="17" spans="2:9" ht="19.5" customHeight="1">
      <c r="B17" s="115" t="s">
        <v>13</v>
      </c>
      <c r="C17" s="117">
        <v>29672</v>
      </c>
      <c r="D17" s="137">
        <v>5</v>
      </c>
      <c r="F17" s="59">
        <v>30</v>
      </c>
      <c r="G17" s="59">
        <v>70</v>
      </c>
      <c r="H17" s="59">
        <v>0</v>
      </c>
      <c r="I17" s="59">
        <v>0</v>
      </c>
    </row>
    <row r="18" spans="2:9" ht="19.5" customHeight="1">
      <c r="B18" s="115" t="s">
        <v>14</v>
      </c>
      <c r="C18" s="117">
        <v>43532</v>
      </c>
      <c r="D18" s="137">
        <v>5</v>
      </c>
      <c r="F18" s="59">
        <v>0</v>
      </c>
      <c r="G18" s="59">
        <v>100</v>
      </c>
      <c r="H18" s="59">
        <v>0</v>
      </c>
      <c r="I18" s="59">
        <v>0</v>
      </c>
    </row>
    <row r="19" spans="2:9" ht="19.5" customHeight="1">
      <c r="B19" s="115" t="s">
        <v>15</v>
      </c>
      <c r="C19" s="117">
        <v>134908</v>
      </c>
      <c r="D19" s="137">
        <v>25</v>
      </c>
      <c r="F19" s="59">
        <v>10</v>
      </c>
      <c r="G19" s="59">
        <v>90</v>
      </c>
      <c r="H19" s="59">
        <v>0</v>
      </c>
      <c r="I19" s="59">
        <v>0</v>
      </c>
    </row>
    <row r="20" spans="2:9" ht="19.5" customHeight="1">
      <c r="B20" s="115" t="s">
        <v>16</v>
      </c>
      <c r="C20" s="117">
        <v>116400</v>
      </c>
      <c r="D20" s="137">
        <v>17</v>
      </c>
      <c r="F20" s="59">
        <v>42</v>
      </c>
      <c r="G20" s="59">
        <v>47</v>
      </c>
      <c r="H20" s="59">
        <v>0</v>
      </c>
      <c r="I20" s="59">
        <v>0</v>
      </c>
    </row>
    <row r="21" spans="2:9" ht="19.5" customHeight="1">
      <c r="B21" s="115" t="s">
        <v>17</v>
      </c>
      <c r="C21" s="117">
        <v>659112</v>
      </c>
      <c r="D21" s="137">
        <v>60</v>
      </c>
      <c r="F21" s="60">
        <v>25</v>
      </c>
      <c r="G21" s="60">
        <v>75</v>
      </c>
      <c r="H21" s="60">
        <v>0</v>
      </c>
      <c r="I21" s="60">
        <v>0</v>
      </c>
    </row>
    <row r="22" spans="2:9" ht="19.5" customHeight="1">
      <c r="B22" s="115" t="s">
        <v>18</v>
      </c>
      <c r="C22" s="117">
        <v>28638</v>
      </c>
      <c r="D22" s="137">
        <v>5</v>
      </c>
      <c r="F22" s="60">
        <v>40</v>
      </c>
      <c r="G22" s="60">
        <v>60</v>
      </c>
      <c r="H22" s="60">
        <v>0</v>
      </c>
      <c r="I22" s="60">
        <v>0</v>
      </c>
    </row>
    <row r="23" spans="2:9" ht="19.5" customHeight="1">
      <c r="B23" s="119" t="s">
        <v>19</v>
      </c>
      <c r="C23" s="120">
        <v>578123</v>
      </c>
      <c r="D23" s="142">
        <v>30</v>
      </c>
      <c r="F23" s="60">
        <v>0</v>
      </c>
      <c r="G23" s="60">
        <v>100</v>
      </c>
      <c r="H23" s="60">
        <v>0</v>
      </c>
      <c r="I23" s="60">
        <v>0</v>
      </c>
    </row>
    <row r="24" spans="2:9" ht="19.5" customHeight="1" thickBot="1">
      <c r="B24" s="122" t="s">
        <v>20</v>
      </c>
      <c r="C24" s="123">
        <f>SUM(C5:C23)</f>
        <v>8655412</v>
      </c>
      <c r="D24" s="169">
        <v>27.6</v>
      </c>
      <c r="F24" s="61">
        <v>100</v>
      </c>
      <c r="G24" s="61">
        <v>0</v>
      </c>
      <c r="H24" s="61">
        <v>0</v>
      </c>
      <c r="I24" s="61">
        <v>0</v>
      </c>
    </row>
    <row r="25" spans="6:9" ht="21" customHeight="1" thickBot="1" thickTop="1">
      <c r="F25" s="62">
        <v>34.89473684210526</v>
      </c>
      <c r="G25" s="62">
        <v>44.00000000000001</v>
      </c>
      <c r="H25" s="62">
        <v>5.2631578947368425</v>
      </c>
      <c r="I25" s="62">
        <v>4.947368421052633</v>
      </c>
    </row>
    <row r="26" spans="1:5" ht="20.25" customHeight="1" thickTop="1">
      <c r="A26" s="278">
        <v>97</v>
      </c>
      <c r="B26" s="278"/>
      <c r="C26" s="278"/>
      <c r="D26" s="278"/>
      <c r="E26" s="278"/>
    </row>
  </sheetData>
  <sheetProtection/>
  <mergeCells count="7">
    <mergeCell ref="A26:E26"/>
    <mergeCell ref="B3:B4"/>
    <mergeCell ref="C3:C4"/>
    <mergeCell ref="D3:D4"/>
    <mergeCell ref="F4:I4"/>
    <mergeCell ref="B1:D1"/>
    <mergeCell ref="B2:D2"/>
  </mergeCells>
  <printOptions horizontalCentered="1"/>
  <pageMargins left="0.7086614173228347" right="0.7086614173228347" top="0.5118110236220472" bottom="0.2362204724409449"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27"/>
  <sheetViews>
    <sheetView rightToLeft="1" view="pageBreakPreview" zoomScaleSheetLayoutView="100" zoomScalePageLayoutView="80" workbookViewId="0" topLeftCell="A1">
      <selection activeCell="F32" sqref="F32"/>
    </sheetView>
  </sheetViews>
  <sheetFormatPr defaultColWidth="8.88671875" defaultRowHeight="15"/>
  <cols>
    <col min="1" max="1" width="15.6640625" style="0" customWidth="1"/>
    <col min="2" max="2" width="14.10546875" style="0" customWidth="1"/>
    <col min="3" max="3" width="12.6640625" style="0" customWidth="1"/>
    <col min="4" max="4" width="14.21484375" style="0" customWidth="1"/>
    <col min="5" max="5" width="14.10546875" style="0" customWidth="1"/>
  </cols>
  <sheetData>
    <row r="1" spans="1:5" ht="23.25">
      <c r="A1" s="268" t="s">
        <v>185</v>
      </c>
      <c r="B1" s="268"/>
      <c r="C1" s="268"/>
      <c r="D1" s="268"/>
      <c r="E1" s="268"/>
    </row>
    <row r="2" spans="1:5" ht="24" thickBot="1">
      <c r="A2" s="269" t="s">
        <v>157</v>
      </c>
      <c r="B2" s="269"/>
      <c r="C2" s="269"/>
      <c r="D2" s="269"/>
      <c r="E2" s="269"/>
    </row>
    <row r="3" spans="1:5" ht="27" customHeight="1" thickTop="1">
      <c r="A3" s="266" t="s">
        <v>0</v>
      </c>
      <c r="B3" s="266" t="s">
        <v>71</v>
      </c>
      <c r="C3" s="266"/>
      <c r="D3" s="266"/>
      <c r="E3" s="266"/>
    </row>
    <row r="4" spans="1:5" ht="24.75" customHeight="1">
      <c r="A4" s="267"/>
      <c r="B4" s="191" t="s">
        <v>28</v>
      </c>
      <c r="C4" s="191" t="s">
        <v>29</v>
      </c>
      <c r="D4" s="191" t="s">
        <v>38</v>
      </c>
      <c r="E4" s="191" t="s">
        <v>39</v>
      </c>
    </row>
    <row r="5" spans="1:9" ht="19.5" customHeight="1">
      <c r="A5" s="162" t="s">
        <v>1</v>
      </c>
      <c r="B5" s="141">
        <v>0</v>
      </c>
      <c r="C5" s="141">
        <v>0</v>
      </c>
      <c r="D5" s="141">
        <v>100</v>
      </c>
      <c r="E5" s="141">
        <v>0</v>
      </c>
      <c r="F5" s="184"/>
      <c r="G5" s="184"/>
      <c r="H5" s="184"/>
      <c r="I5" s="184"/>
    </row>
    <row r="6" spans="1:9" ht="19.5" customHeight="1">
      <c r="A6" s="163" t="s">
        <v>2</v>
      </c>
      <c r="B6" s="137">
        <v>0</v>
      </c>
      <c r="C6" s="137">
        <v>40</v>
      </c>
      <c r="D6" s="137">
        <v>0</v>
      </c>
      <c r="E6" s="137">
        <v>60</v>
      </c>
      <c r="F6" s="184"/>
      <c r="G6" s="184"/>
      <c r="H6" s="184"/>
      <c r="I6" s="184"/>
    </row>
    <row r="7" spans="1:9" ht="19.5" customHeight="1">
      <c r="A7" s="163" t="s">
        <v>3</v>
      </c>
      <c r="B7" s="137">
        <v>0</v>
      </c>
      <c r="C7" s="137">
        <v>0</v>
      </c>
      <c r="D7" s="137">
        <v>0</v>
      </c>
      <c r="E7" s="137">
        <v>0</v>
      </c>
      <c r="F7" s="184"/>
      <c r="G7" s="184"/>
      <c r="H7" s="184"/>
      <c r="I7" s="184"/>
    </row>
    <row r="8" spans="1:9" ht="19.5" customHeight="1">
      <c r="A8" s="163" t="s">
        <v>4</v>
      </c>
      <c r="B8" s="137">
        <v>2</v>
      </c>
      <c r="C8" s="137">
        <v>98</v>
      </c>
      <c r="D8" s="137">
        <v>0</v>
      </c>
      <c r="E8" s="137">
        <v>0</v>
      </c>
      <c r="F8" s="184"/>
      <c r="G8" s="184"/>
      <c r="H8" s="184"/>
      <c r="I8" s="184"/>
    </row>
    <row r="9" spans="1:9" ht="19.5" customHeight="1">
      <c r="A9" s="163" t="s">
        <v>5</v>
      </c>
      <c r="B9" s="137">
        <v>0</v>
      </c>
      <c r="C9" s="137">
        <v>0</v>
      </c>
      <c r="D9" s="137">
        <v>100</v>
      </c>
      <c r="E9" s="137">
        <v>0</v>
      </c>
      <c r="F9" s="184"/>
      <c r="G9" s="184"/>
      <c r="H9" s="184"/>
      <c r="I9" s="184"/>
    </row>
    <row r="10" spans="1:9" ht="19.5" customHeight="1">
      <c r="A10" s="163" t="s">
        <v>6</v>
      </c>
      <c r="B10" s="137">
        <v>99</v>
      </c>
      <c r="C10" s="137">
        <v>1</v>
      </c>
      <c r="D10" s="137">
        <v>0</v>
      </c>
      <c r="E10" s="137">
        <v>0</v>
      </c>
      <c r="F10" s="184"/>
      <c r="G10" s="184"/>
      <c r="H10" s="184"/>
      <c r="I10" s="184"/>
    </row>
    <row r="11" spans="1:9" ht="19.5" customHeight="1">
      <c r="A11" s="163" t="s">
        <v>7</v>
      </c>
      <c r="B11" s="137">
        <v>10</v>
      </c>
      <c r="C11" s="137">
        <v>80</v>
      </c>
      <c r="D11" s="137">
        <v>0</v>
      </c>
      <c r="E11" s="137">
        <v>10</v>
      </c>
      <c r="F11" s="184"/>
      <c r="G11" s="184"/>
      <c r="H11" s="184"/>
      <c r="I11" s="184"/>
    </row>
    <row r="12" spans="1:9" ht="19.5" customHeight="1">
      <c r="A12" s="163" t="s">
        <v>8</v>
      </c>
      <c r="B12" s="137">
        <v>30</v>
      </c>
      <c r="C12" s="137">
        <v>50</v>
      </c>
      <c r="D12" s="137">
        <v>0</v>
      </c>
      <c r="E12" s="137">
        <v>20</v>
      </c>
      <c r="F12" s="184"/>
      <c r="G12" s="184"/>
      <c r="H12" s="184"/>
      <c r="I12" s="184"/>
    </row>
    <row r="13" spans="1:9" ht="19.5" customHeight="1">
      <c r="A13" s="163" t="s">
        <v>9</v>
      </c>
      <c r="B13" s="137">
        <v>90</v>
      </c>
      <c r="C13" s="137">
        <v>10</v>
      </c>
      <c r="D13" s="137">
        <v>0</v>
      </c>
      <c r="E13" s="137">
        <v>0</v>
      </c>
      <c r="F13" s="184"/>
      <c r="G13" s="184"/>
      <c r="H13" s="184"/>
      <c r="I13" s="184"/>
    </row>
    <row r="14" spans="1:9" ht="19.5" customHeight="1">
      <c r="A14" s="163" t="s">
        <v>10</v>
      </c>
      <c r="B14" s="137">
        <v>85</v>
      </c>
      <c r="C14" s="137">
        <v>15</v>
      </c>
      <c r="D14" s="137">
        <v>0</v>
      </c>
      <c r="E14" s="137">
        <v>0</v>
      </c>
      <c r="F14" s="184"/>
      <c r="G14" s="184"/>
      <c r="H14" s="184"/>
      <c r="I14" s="184"/>
    </row>
    <row r="15" spans="1:9" ht="19.5" customHeight="1">
      <c r="A15" s="163" t="s">
        <v>11</v>
      </c>
      <c r="B15" s="137">
        <v>100</v>
      </c>
      <c r="C15" s="137">
        <v>0</v>
      </c>
      <c r="D15" s="137">
        <v>0</v>
      </c>
      <c r="E15" s="137">
        <v>0</v>
      </c>
      <c r="F15" s="184"/>
      <c r="G15" s="184"/>
      <c r="H15" s="184"/>
      <c r="I15" s="184"/>
    </row>
    <row r="16" spans="1:9" ht="19.5" customHeight="1">
      <c r="A16" s="163" t="s">
        <v>12</v>
      </c>
      <c r="B16" s="137">
        <v>30</v>
      </c>
      <c r="C16" s="137">
        <v>70</v>
      </c>
      <c r="D16" s="137">
        <v>0</v>
      </c>
      <c r="E16" s="137">
        <v>0</v>
      </c>
      <c r="F16" s="184"/>
      <c r="G16" s="184"/>
      <c r="H16" s="184"/>
      <c r="I16" s="184"/>
    </row>
    <row r="17" spans="1:9" ht="19.5" customHeight="1">
      <c r="A17" s="163" t="s">
        <v>13</v>
      </c>
      <c r="B17" s="137">
        <v>0</v>
      </c>
      <c r="C17" s="137">
        <v>100</v>
      </c>
      <c r="D17" s="137">
        <v>0</v>
      </c>
      <c r="E17" s="137">
        <v>0</v>
      </c>
      <c r="F17" s="184"/>
      <c r="G17" s="184"/>
      <c r="H17" s="184"/>
      <c r="I17" s="184"/>
    </row>
    <row r="18" spans="1:9" ht="19.5" customHeight="1">
      <c r="A18" s="163" t="s">
        <v>14</v>
      </c>
      <c r="B18" s="137">
        <v>10</v>
      </c>
      <c r="C18" s="137">
        <v>90</v>
      </c>
      <c r="D18" s="137">
        <v>0</v>
      </c>
      <c r="E18" s="137">
        <v>0</v>
      </c>
      <c r="F18" s="184"/>
      <c r="G18" s="184"/>
      <c r="H18" s="184"/>
      <c r="I18" s="184"/>
    </row>
    <row r="19" spans="1:9" ht="19.5" customHeight="1">
      <c r="A19" s="163" t="s">
        <v>15</v>
      </c>
      <c r="B19" s="137">
        <v>42</v>
      </c>
      <c r="C19" s="137">
        <v>47</v>
      </c>
      <c r="D19" s="137">
        <v>11</v>
      </c>
      <c r="E19" s="137">
        <v>0</v>
      </c>
      <c r="F19" s="184"/>
      <c r="G19" s="184"/>
      <c r="H19" s="184"/>
      <c r="I19" s="184"/>
    </row>
    <row r="20" spans="1:9" ht="19.5" customHeight="1">
      <c r="A20" s="163" t="s">
        <v>16</v>
      </c>
      <c r="B20" s="137">
        <v>25</v>
      </c>
      <c r="C20" s="137">
        <v>75</v>
      </c>
      <c r="D20" s="137">
        <v>0</v>
      </c>
      <c r="E20" s="137">
        <v>0</v>
      </c>
      <c r="F20" s="184"/>
      <c r="G20" s="184"/>
      <c r="H20" s="184"/>
      <c r="I20" s="184"/>
    </row>
    <row r="21" spans="1:9" ht="19.5" customHeight="1">
      <c r="A21" s="163" t="s">
        <v>17</v>
      </c>
      <c r="B21" s="137">
        <v>40</v>
      </c>
      <c r="C21" s="137">
        <v>60</v>
      </c>
      <c r="D21" s="137">
        <v>0</v>
      </c>
      <c r="E21" s="137">
        <v>0</v>
      </c>
      <c r="F21" s="184"/>
      <c r="G21" s="184"/>
      <c r="H21" s="184"/>
      <c r="I21" s="184"/>
    </row>
    <row r="22" spans="1:9" ht="19.5" customHeight="1">
      <c r="A22" s="163" t="s">
        <v>18</v>
      </c>
      <c r="B22" s="137">
        <v>0</v>
      </c>
      <c r="C22" s="137">
        <v>100</v>
      </c>
      <c r="D22" s="137">
        <v>0</v>
      </c>
      <c r="E22" s="137">
        <v>0</v>
      </c>
      <c r="F22" s="184"/>
      <c r="G22" s="184"/>
      <c r="H22" s="184"/>
      <c r="I22" s="184"/>
    </row>
    <row r="23" spans="1:9" ht="19.5" customHeight="1">
      <c r="A23" s="164" t="s">
        <v>19</v>
      </c>
      <c r="B23" s="142">
        <v>100</v>
      </c>
      <c r="C23" s="142">
        <v>0</v>
      </c>
      <c r="D23" s="142">
        <v>0</v>
      </c>
      <c r="E23" s="142">
        <v>0</v>
      </c>
      <c r="F23" s="184"/>
      <c r="G23" s="184"/>
      <c r="H23" s="184"/>
      <c r="I23" s="184"/>
    </row>
    <row r="24" spans="1:9" ht="19.5" customHeight="1" thickBot="1">
      <c r="A24" s="165" t="s">
        <v>20</v>
      </c>
      <c r="B24" s="169">
        <v>34.89473684210526</v>
      </c>
      <c r="C24" s="169">
        <v>44.00000000000001</v>
      </c>
      <c r="D24" s="169">
        <v>11.1</v>
      </c>
      <c r="E24" s="169">
        <v>4.7</v>
      </c>
      <c r="F24" s="184"/>
      <c r="G24" s="184"/>
      <c r="H24" s="184"/>
      <c r="I24" s="184"/>
    </row>
    <row r="25" spans="6:9" ht="21.75" customHeight="1" thickTop="1">
      <c r="F25" s="213"/>
      <c r="G25" s="213"/>
      <c r="H25" s="213"/>
      <c r="I25" s="213"/>
    </row>
    <row r="26" spans="6:9" ht="22.5" customHeight="1">
      <c r="F26" s="213"/>
      <c r="G26" s="213"/>
      <c r="H26" s="213"/>
      <c r="I26" s="213"/>
    </row>
    <row r="27" spans="1:9" ht="15">
      <c r="A27" s="289">
        <v>98</v>
      </c>
      <c r="B27" s="289"/>
      <c r="C27" s="289"/>
      <c r="D27" s="289"/>
      <c r="E27" s="289"/>
      <c r="F27" s="214"/>
      <c r="G27" s="214"/>
      <c r="H27" s="214"/>
      <c r="I27" s="214"/>
    </row>
  </sheetData>
  <sheetProtection/>
  <mergeCells count="5">
    <mergeCell ref="A1:E1"/>
    <mergeCell ref="A2:E2"/>
    <mergeCell ref="A3:A4"/>
    <mergeCell ref="B3:E3"/>
    <mergeCell ref="A27:E27"/>
  </mergeCell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27"/>
  <sheetViews>
    <sheetView rightToLeft="1" view="pageBreakPreview" zoomScaleNormal="90" zoomScaleSheetLayoutView="100" zoomScalePageLayoutView="80" workbookViewId="0" topLeftCell="A1">
      <selection activeCell="A29" sqref="A29"/>
    </sheetView>
  </sheetViews>
  <sheetFormatPr defaultColWidth="8.88671875" defaultRowHeight="15"/>
  <cols>
    <col min="1" max="1" width="15.3359375" style="0" customWidth="1"/>
    <col min="2" max="2" width="23.3359375" style="0" customWidth="1"/>
    <col min="3" max="3" width="23.21484375" style="0" customWidth="1"/>
    <col min="6" max="6" width="13.99609375" style="0" customWidth="1"/>
  </cols>
  <sheetData>
    <row r="1" spans="1:3" ht="23.25">
      <c r="A1" s="268" t="s">
        <v>186</v>
      </c>
      <c r="B1" s="268"/>
      <c r="C1" s="268"/>
    </row>
    <row r="2" spans="1:6" ht="25.5" customHeight="1" thickBot="1">
      <c r="A2" s="269" t="s">
        <v>131</v>
      </c>
      <c r="B2" s="270"/>
      <c r="C2" s="270"/>
      <c r="F2" t="s">
        <v>130</v>
      </c>
    </row>
    <row r="3" spans="1:10" ht="24" customHeight="1" thickTop="1">
      <c r="A3" s="290" t="s">
        <v>0</v>
      </c>
      <c r="B3" s="283" t="s">
        <v>49</v>
      </c>
      <c r="C3" s="283" t="s">
        <v>50</v>
      </c>
      <c r="F3" s="68" t="s">
        <v>72</v>
      </c>
      <c r="G3" s="68"/>
      <c r="H3" s="68"/>
      <c r="I3" s="68"/>
      <c r="J3" s="68"/>
    </row>
    <row r="4" spans="1:10" ht="24.75" customHeight="1" thickBot="1">
      <c r="A4" s="291"/>
      <c r="B4" s="284"/>
      <c r="C4" s="284"/>
      <c r="F4" s="63" t="s">
        <v>51</v>
      </c>
      <c r="G4" s="63" t="s">
        <v>28</v>
      </c>
      <c r="H4" s="63" t="s">
        <v>29</v>
      </c>
      <c r="I4" s="48" t="s">
        <v>38</v>
      </c>
      <c r="J4" s="48" t="s">
        <v>46</v>
      </c>
    </row>
    <row r="5" spans="1:10" ht="18.75" customHeight="1">
      <c r="A5" s="118" t="s">
        <v>1</v>
      </c>
      <c r="B5" s="168">
        <v>952625.52</v>
      </c>
      <c r="C5" s="141">
        <v>99</v>
      </c>
      <c r="F5" s="64">
        <v>0</v>
      </c>
      <c r="G5" s="64">
        <v>10</v>
      </c>
      <c r="H5" s="64">
        <v>0</v>
      </c>
      <c r="I5" s="64">
        <v>90</v>
      </c>
      <c r="J5" s="64">
        <v>0</v>
      </c>
    </row>
    <row r="6" spans="1:10" ht="18.75" customHeight="1">
      <c r="A6" s="115" t="s">
        <v>2</v>
      </c>
      <c r="B6" s="143">
        <v>2700513</v>
      </c>
      <c r="C6" s="137">
        <v>96</v>
      </c>
      <c r="F6" s="65">
        <v>0</v>
      </c>
      <c r="G6" s="65">
        <v>0</v>
      </c>
      <c r="H6" s="65">
        <v>0</v>
      </c>
      <c r="I6" s="65">
        <v>10</v>
      </c>
      <c r="J6" s="65">
        <v>90</v>
      </c>
    </row>
    <row r="7" spans="1:10" ht="18.75" customHeight="1">
      <c r="A7" s="115" t="s">
        <v>3</v>
      </c>
      <c r="B7" s="143">
        <v>450471</v>
      </c>
      <c r="C7" s="137">
        <v>25</v>
      </c>
      <c r="F7" s="65">
        <v>0</v>
      </c>
      <c r="G7" s="65">
        <v>0</v>
      </c>
      <c r="H7" s="65">
        <v>0</v>
      </c>
      <c r="I7" s="65">
        <v>0</v>
      </c>
      <c r="J7" s="65">
        <v>100</v>
      </c>
    </row>
    <row r="8" spans="1:10" ht="18.75" customHeight="1">
      <c r="A8" s="115" t="s">
        <v>4</v>
      </c>
      <c r="B8" s="143">
        <v>1286996</v>
      </c>
      <c r="C8" s="137">
        <v>97</v>
      </c>
      <c r="F8" s="65">
        <v>0</v>
      </c>
      <c r="G8" s="65">
        <v>0</v>
      </c>
      <c r="H8" s="65">
        <v>0</v>
      </c>
      <c r="I8" s="65">
        <v>99</v>
      </c>
      <c r="J8" s="65">
        <v>1</v>
      </c>
    </row>
    <row r="9" spans="1:10" ht="18.75" customHeight="1">
      <c r="A9" s="115" t="s">
        <v>5</v>
      </c>
      <c r="B9" s="143">
        <v>1234630.4</v>
      </c>
      <c r="C9" s="137">
        <v>80</v>
      </c>
      <c r="F9" s="65">
        <v>0</v>
      </c>
      <c r="G9" s="65">
        <v>0</v>
      </c>
      <c r="H9" s="65">
        <v>0</v>
      </c>
      <c r="I9" s="65">
        <v>100</v>
      </c>
      <c r="J9" s="65">
        <v>0</v>
      </c>
    </row>
    <row r="10" spans="1:10" ht="18.75" customHeight="1">
      <c r="A10" s="115" t="s">
        <v>6</v>
      </c>
      <c r="B10" s="143">
        <v>1358926.47</v>
      </c>
      <c r="C10" s="137">
        <v>99</v>
      </c>
      <c r="F10" s="65">
        <v>0</v>
      </c>
      <c r="G10" s="65">
        <v>80</v>
      </c>
      <c r="H10" s="65">
        <v>0</v>
      </c>
      <c r="I10" s="65">
        <v>20</v>
      </c>
      <c r="J10" s="65">
        <v>0</v>
      </c>
    </row>
    <row r="11" spans="1:10" ht="18.75" customHeight="1">
      <c r="A11" s="115" t="s">
        <v>7</v>
      </c>
      <c r="B11" s="143">
        <v>1381380.15</v>
      </c>
      <c r="C11" s="137">
        <v>93</v>
      </c>
      <c r="F11" s="65">
        <v>0</v>
      </c>
      <c r="G11" s="65">
        <v>0</v>
      </c>
      <c r="H11" s="65">
        <v>0</v>
      </c>
      <c r="I11" s="65">
        <v>75</v>
      </c>
      <c r="J11" s="65">
        <v>25</v>
      </c>
    </row>
    <row r="12" spans="1:10" ht="18.75" customHeight="1">
      <c r="A12" s="115" t="s">
        <v>8</v>
      </c>
      <c r="B12" s="143">
        <v>928798.38</v>
      </c>
      <c r="C12" s="137">
        <v>18</v>
      </c>
      <c r="F12" s="19">
        <v>20</v>
      </c>
      <c r="G12" s="19">
        <v>60</v>
      </c>
      <c r="H12" s="19">
        <v>3</v>
      </c>
      <c r="I12" s="19">
        <v>17</v>
      </c>
      <c r="J12" s="19">
        <v>0</v>
      </c>
    </row>
    <row r="13" spans="1:10" ht="18.75" customHeight="1">
      <c r="A13" s="115" t="s">
        <v>9</v>
      </c>
      <c r="B13" s="143">
        <v>1084792</v>
      </c>
      <c r="C13" s="137">
        <v>70</v>
      </c>
      <c r="F13" s="65">
        <v>0</v>
      </c>
      <c r="G13" s="65">
        <v>100</v>
      </c>
      <c r="H13" s="65">
        <v>0</v>
      </c>
      <c r="I13" s="65">
        <v>0</v>
      </c>
      <c r="J13" s="65">
        <v>0</v>
      </c>
    </row>
    <row r="14" spans="1:10" ht="18.75" customHeight="1">
      <c r="A14" s="115" t="s">
        <v>10</v>
      </c>
      <c r="B14" s="143">
        <v>1385793</v>
      </c>
      <c r="C14" s="137">
        <v>80</v>
      </c>
      <c r="F14" s="65">
        <v>0</v>
      </c>
      <c r="G14" s="65">
        <v>0</v>
      </c>
      <c r="H14" s="65">
        <v>0</v>
      </c>
      <c r="I14" s="65">
        <v>100</v>
      </c>
      <c r="J14" s="65">
        <v>0</v>
      </c>
    </row>
    <row r="15" spans="1:10" ht="18.75" customHeight="1">
      <c r="A15" s="115" t="s">
        <v>11</v>
      </c>
      <c r="B15" s="143">
        <v>469367.44</v>
      </c>
      <c r="C15" s="137">
        <v>46</v>
      </c>
      <c r="F15" s="65">
        <v>0</v>
      </c>
      <c r="G15" s="65">
        <v>0</v>
      </c>
      <c r="H15" s="65">
        <v>0</v>
      </c>
      <c r="I15" s="65">
        <v>100</v>
      </c>
      <c r="J15" s="65">
        <v>0</v>
      </c>
    </row>
    <row r="16" spans="1:10" ht="18.75" customHeight="1">
      <c r="A16" s="115" t="s">
        <v>12</v>
      </c>
      <c r="B16" s="143">
        <v>805911.4</v>
      </c>
      <c r="C16" s="137">
        <v>70</v>
      </c>
      <c r="F16" s="65">
        <v>0</v>
      </c>
      <c r="G16" s="65">
        <v>0</v>
      </c>
      <c r="H16" s="65">
        <v>0</v>
      </c>
      <c r="I16" s="65">
        <v>15</v>
      </c>
      <c r="J16" s="65">
        <v>85</v>
      </c>
    </row>
    <row r="17" spans="1:10" ht="18.75" customHeight="1">
      <c r="A17" s="115" t="s">
        <v>13</v>
      </c>
      <c r="B17" s="143">
        <v>1100401.46</v>
      </c>
      <c r="C17" s="137">
        <v>82</v>
      </c>
      <c r="F17" s="65">
        <v>10</v>
      </c>
      <c r="G17" s="65">
        <v>0</v>
      </c>
      <c r="H17" s="65">
        <v>0</v>
      </c>
      <c r="I17" s="65">
        <v>20</v>
      </c>
      <c r="J17" s="65">
        <v>70</v>
      </c>
    </row>
    <row r="18" spans="1:10" ht="18.75" customHeight="1">
      <c r="A18" s="115" t="s">
        <v>14</v>
      </c>
      <c r="B18" s="143">
        <v>857067.4</v>
      </c>
      <c r="C18" s="137">
        <v>70</v>
      </c>
      <c r="F18" s="65">
        <v>5</v>
      </c>
      <c r="G18" s="65">
        <v>0</v>
      </c>
      <c r="H18" s="65">
        <v>0</v>
      </c>
      <c r="I18" s="65">
        <v>95</v>
      </c>
      <c r="J18" s="65">
        <v>0</v>
      </c>
    </row>
    <row r="19" spans="1:10" ht="18.75" customHeight="1">
      <c r="A19" s="115" t="s">
        <v>15</v>
      </c>
      <c r="B19" s="143">
        <v>539631</v>
      </c>
      <c r="C19" s="137">
        <v>50</v>
      </c>
      <c r="F19" s="65">
        <v>0</v>
      </c>
      <c r="G19" s="65">
        <v>100</v>
      </c>
      <c r="H19" s="65">
        <v>0</v>
      </c>
      <c r="I19" s="65">
        <v>0</v>
      </c>
      <c r="J19" s="65">
        <v>0</v>
      </c>
    </row>
    <row r="20" spans="1:10" ht="18.75" customHeight="1">
      <c r="A20" s="115" t="s">
        <v>16</v>
      </c>
      <c r="B20" s="143">
        <v>136941.4</v>
      </c>
      <c r="C20" s="137">
        <v>20</v>
      </c>
      <c r="F20" s="65">
        <v>0</v>
      </c>
      <c r="G20" s="65">
        <v>25</v>
      </c>
      <c r="H20" s="65">
        <v>75</v>
      </c>
      <c r="I20" s="65">
        <v>0</v>
      </c>
      <c r="J20" s="65">
        <v>0</v>
      </c>
    </row>
    <row r="21" spans="1:10" ht="18.75" customHeight="1">
      <c r="A21" s="115" t="s">
        <v>17</v>
      </c>
      <c r="B21" s="143">
        <v>1396994.4</v>
      </c>
      <c r="C21" s="137">
        <v>80</v>
      </c>
      <c r="F21" s="65">
        <v>0</v>
      </c>
      <c r="G21" s="65">
        <v>100</v>
      </c>
      <c r="H21" s="65">
        <v>0</v>
      </c>
      <c r="I21" s="65">
        <v>0</v>
      </c>
      <c r="J21" s="65">
        <v>0</v>
      </c>
    </row>
    <row r="22" spans="1:10" ht="18.75" customHeight="1">
      <c r="A22" s="115" t="s">
        <v>18</v>
      </c>
      <c r="B22" s="143">
        <v>101620.75</v>
      </c>
      <c r="C22" s="137">
        <v>11</v>
      </c>
      <c r="F22" s="65">
        <v>0</v>
      </c>
      <c r="G22" s="65">
        <v>100</v>
      </c>
      <c r="H22" s="65">
        <v>0</v>
      </c>
      <c r="I22" s="65">
        <v>0</v>
      </c>
      <c r="J22" s="65">
        <v>0</v>
      </c>
    </row>
    <row r="23" spans="1:10" ht="18.75" customHeight="1" thickBot="1">
      <c r="A23" s="119" t="s">
        <v>19</v>
      </c>
      <c r="B23" s="145">
        <v>481892.4</v>
      </c>
      <c r="C23" s="142">
        <v>20</v>
      </c>
      <c r="F23" s="66">
        <v>60</v>
      </c>
      <c r="G23" s="66">
        <v>30</v>
      </c>
      <c r="H23" s="66">
        <v>0</v>
      </c>
      <c r="I23" s="66">
        <v>10</v>
      </c>
      <c r="J23" s="66">
        <v>0</v>
      </c>
    </row>
    <row r="24" spans="1:10" ht="21.75" customHeight="1" thickBot="1">
      <c r="A24" s="122" t="s">
        <v>20</v>
      </c>
      <c r="B24" s="171">
        <f>SUM(B5:B23)</f>
        <v>18654753.569999997</v>
      </c>
      <c r="C24" s="169">
        <v>59.5</v>
      </c>
      <c r="F24" s="67">
        <v>5</v>
      </c>
      <c r="G24" s="67">
        <v>31.842105263157894</v>
      </c>
      <c r="H24" s="67">
        <v>4.105263157894737</v>
      </c>
      <c r="I24" s="67">
        <v>39.526315789473685</v>
      </c>
      <c r="J24" s="67">
        <v>19.526315789473685</v>
      </c>
    </row>
    <row r="25" ht="15.75" thickTop="1"/>
    <row r="26" ht="33.75" customHeight="1"/>
    <row r="27" spans="1:4" ht="15">
      <c r="A27" s="278">
        <v>99</v>
      </c>
      <c r="B27" s="278"/>
      <c r="C27" s="278"/>
      <c r="D27" s="203"/>
    </row>
  </sheetData>
  <sheetProtection/>
  <mergeCells count="6">
    <mergeCell ref="A3:A4"/>
    <mergeCell ref="B3:B4"/>
    <mergeCell ref="C3:C4"/>
    <mergeCell ref="A1:C1"/>
    <mergeCell ref="A2:C2"/>
    <mergeCell ref="A27:C27"/>
  </mergeCell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26"/>
  <sheetViews>
    <sheetView rightToLeft="1" view="pageBreakPreview" zoomScaleSheetLayoutView="100" zoomScalePageLayoutView="0" workbookViewId="0" topLeftCell="A1">
      <selection activeCell="D32" sqref="D32"/>
    </sheetView>
  </sheetViews>
  <sheetFormatPr defaultColWidth="8.88671875" defaultRowHeight="15"/>
  <cols>
    <col min="1" max="1" width="12.99609375" style="0" customWidth="1"/>
    <col min="2" max="2" width="14.99609375" style="0" customWidth="1"/>
    <col min="3" max="7" width="12.99609375" style="0" customWidth="1"/>
  </cols>
  <sheetData>
    <row r="1" spans="1:6" s="3" customFormat="1" ht="23.25">
      <c r="A1" s="268" t="s">
        <v>187</v>
      </c>
      <c r="B1" s="268"/>
      <c r="C1" s="268"/>
      <c r="D1" s="268"/>
      <c r="E1" s="268"/>
      <c r="F1" s="268"/>
    </row>
    <row r="2" spans="1:6" s="3" customFormat="1" ht="39" customHeight="1" thickBot="1">
      <c r="A2" s="285" t="s">
        <v>158</v>
      </c>
      <c r="B2" s="285"/>
      <c r="C2" s="285"/>
      <c r="D2" s="285"/>
      <c r="E2" s="285"/>
      <c r="F2" s="285"/>
    </row>
    <row r="3" spans="1:6" s="3" customFormat="1" ht="31.5" customHeight="1" thickTop="1">
      <c r="A3" s="266" t="s">
        <v>0</v>
      </c>
      <c r="B3" s="266" t="s">
        <v>72</v>
      </c>
      <c r="C3" s="266"/>
      <c r="D3" s="266"/>
      <c r="E3" s="266"/>
      <c r="F3" s="266"/>
    </row>
    <row r="4" spans="1:6" s="3" customFormat="1" ht="40.5" customHeight="1">
      <c r="A4" s="267"/>
      <c r="B4" s="218" t="s">
        <v>51</v>
      </c>
      <c r="C4" s="218" t="s">
        <v>28</v>
      </c>
      <c r="D4" s="218" t="s">
        <v>29</v>
      </c>
      <c r="E4" s="218" t="s">
        <v>38</v>
      </c>
      <c r="F4" s="218" t="s">
        <v>46</v>
      </c>
    </row>
    <row r="5" spans="1:6" s="3" customFormat="1" ht="18.75" customHeight="1">
      <c r="A5" s="162" t="s">
        <v>1</v>
      </c>
      <c r="B5" s="141">
        <v>0</v>
      </c>
      <c r="C5" s="141">
        <v>10</v>
      </c>
      <c r="D5" s="141">
        <v>0</v>
      </c>
      <c r="E5" s="141">
        <v>90</v>
      </c>
      <c r="F5" s="141">
        <v>0</v>
      </c>
    </row>
    <row r="6" spans="1:6" s="3" customFormat="1" ht="18.75" customHeight="1">
      <c r="A6" s="163" t="s">
        <v>2</v>
      </c>
      <c r="B6" s="137">
        <v>0</v>
      </c>
      <c r="C6" s="137">
        <v>0</v>
      </c>
      <c r="D6" s="137">
        <v>0</v>
      </c>
      <c r="E6" s="137">
        <v>10</v>
      </c>
      <c r="F6" s="137">
        <v>90</v>
      </c>
    </row>
    <row r="7" spans="1:6" s="3" customFormat="1" ht="18.75" customHeight="1">
      <c r="A7" s="163" t="s">
        <v>3</v>
      </c>
      <c r="B7" s="137">
        <v>0</v>
      </c>
      <c r="C7" s="137">
        <v>0</v>
      </c>
      <c r="D7" s="137">
        <v>0</v>
      </c>
      <c r="E7" s="137">
        <v>0</v>
      </c>
      <c r="F7" s="137">
        <v>100</v>
      </c>
    </row>
    <row r="8" spans="1:6" s="3" customFormat="1" ht="18.75" customHeight="1">
      <c r="A8" s="163" t="s">
        <v>4</v>
      </c>
      <c r="B8" s="137">
        <v>0</v>
      </c>
      <c r="C8" s="137">
        <v>0</v>
      </c>
      <c r="D8" s="137">
        <v>0</v>
      </c>
      <c r="E8" s="137">
        <v>99</v>
      </c>
      <c r="F8" s="137">
        <v>1</v>
      </c>
    </row>
    <row r="9" spans="1:6" ht="18.75" customHeight="1">
      <c r="A9" s="163" t="s">
        <v>5</v>
      </c>
      <c r="B9" s="137">
        <v>0</v>
      </c>
      <c r="C9" s="137">
        <v>0</v>
      </c>
      <c r="D9" s="137">
        <v>0</v>
      </c>
      <c r="E9" s="215">
        <v>100</v>
      </c>
      <c r="F9" s="215">
        <v>0</v>
      </c>
    </row>
    <row r="10" spans="1:6" ht="18.75" customHeight="1">
      <c r="A10" s="163" t="s">
        <v>6</v>
      </c>
      <c r="B10" s="137">
        <v>0</v>
      </c>
      <c r="C10" s="137">
        <v>80</v>
      </c>
      <c r="D10" s="137">
        <v>0</v>
      </c>
      <c r="E10" s="137">
        <v>20</v>
      </c>
      <c r="F10" s="137">
        <v>0</v>
      </c>
    </row>
    <row r="11" spans="1:6" ht="18.75" customHeight="1">
      <c r="A11" s="163" t="s">
        <v>7</v>
      </c>
      <c r="B11" s="137">
        <v>0</v>
      </c>
      <c r="C11" s="137">
        <v>0</v>
      </c>
      <c r="D11" s="137">
        <v>0</v>
      </c>
      <c r="E11" s="137">
        <v>75</v>
      </c>
      <c r="F11" s="137">
        <v>25</v>
      </c>
    </row>
    <row r="12" spans="1:6" ht="18.75" customHeight="1">
      <c r="A12" s="163" t="s">
        <v>8</v>
      </c>
      <c r="B12" s="138">
        <v>20</v>
      </c>
      <c r="C12" s="138">
        <v>60</v>
      </c>
      <c r="D12" s="138">
        <v>3</v>
      </c>
      <c r="E12" s="138">
        <v>17</v>
      </c>
      <c r="F12" s="138">
        <v>0</v>
      </c>
    </row>
    <row r="13" spans="1:6" ht="18.75" customHeight="1">
      <c r="A13" s="163" t="s">
        <v>9</v>
      </c>
      <c r="B13" s="137">
        <v>0</v>
      </c>
      <c r="C13" s="137">
        <v>100</v>
      </c>
      <c r="D13" s="137">
        <v>0</v>
      </c>
      <c r="E13" s="137">
        <v>0</v>
      </c>
      <c r="F13" s="137">
        <v>0</v>
      </c>
    </row>
    <row r="14" spans="1:6" ht="18.75" customHeight="1">
      <c r="A14" s="163" t="s">
        <v>10</v>
      </c>
      <c r="B14" s="137">
        <v>0</v>
      </c>
      <c r="C14" s="137">
        <v>0</v>
      </c>
      <c r="D14" s="137">
        <v>0</v>
      </c>
      <c r="E14" s="137">
        <v>100</v>
      </c>
      <c r="F14" s="137">
        <v>0</v>
      </c>
    </row>
    <row r="15" spans="1:6" ht="18.75" customHeight="1">
      <c r="A15" s="163" t="s">
        <v>11</v>
      </c>
      <c r="B15" s="137">
        <v>0</v>
      </c>
      <c r="C15" s="137">
        <v>0</v>
      </c>
      <c r="D15" s="137">
        <v>0</v>
      </c>
      <c r="E15" s="137">
        <v>100</v>
      </c>
      <c r="F15" s="137">
        <v>0</v>
      </c>
    </row>
    <row r="16" spans="1:6" ht="18.75" customHeight="1">
      <c r="A16" s="163" t="s">
        <v>12</v>
      </c>
      <c r="B16" s="137">
        <v>0</v>
      </c>
      <c r="C16" s="137">
        <v>0</v>
      </c>
      <c r="D16" s="137">
        <v>0</v>
      </c>
      <c r="E16" s="137">
        <v>15</v>
      </c>
      <c r="F16" s="137">
        <v>85</v>
      </c>
    </row>
    <row r="17" spans="1:6" ht="18.75" customHeight="1">
      <c r="A17" s="163" t="s">
        <v>13</v>
      </c>
      <c r="B17" s="137">
        <v>10</v>
      </c>
      <c r="C17" s="137">
        <v>0</v>
      </c>
      <c r="D17" s="137">
        <v>0</v>
      </c>
      <c r="E17" s="137">
        <v>20</v>
      </c>
      <c r="F17" s="137">
        <v>70</v>
      </c>
    </row>
    <row r="18" spans="1:6" ht="18.75" customHeight="1">
      <c r="A18" s="163" t="s">
        <v>14</v>
      </c>
      <c r="B18" s="137">
        <v>5</v>
      </c>
      <c r="C18" s="137">
        <v>0</v>
      </c>
      <c r="D18" s="137">
        <v>0</v>
      </c>
      <c r="E18" s="137">
        <v>95</v>
      </c>
      <c r="F18" s="137">
        <v>0</v>
      </c>
    </row>
    <row r="19" spans="1:6" ht="18.75" customHeight="1">
      <c r="A19" s="163" t="s">
        <v>15</v>
      </c>
      <c r="B19" s="137">
        <v>0</v>
      </c>
      <c r="C19" s="137">
        <v>100</v>
      </c>
      <c r="D19" s="137">
        <v>0</v>
      </c>
      <c r="E19" s="137">
        <v>0</v>
      </c>
      <c r="F19" s="137">
        <v>0</v>
      </c>
    </row>
    <row r="20" spans="1:6" ht="18.75" customHeight="1">
      <c r="A20" s="163" t="s">
        <v>16</v>
      </c>
      <c r="B20" s="137">
        <v>0</v>
      </c>
      <c r="C20" s="137">
        <v>25</v>
      </c>
      <c r="D20" s="137">
        <v>75</v>
      </c>
      <c r="E20" s="137">
        <v>0</v>
      </c>
      <c r="F20" s="137">
        <v>0</v>
      </c>
    </row>
    <row r="21" spans="1:6" ht="18.75" customHeight="1">
      <c r="A21" s="163" t="s">
        <v>17</v>
      </c>
      <c r="B21" s="137">
        <v>0</v>
      </c>
      <c r="C21" s="137">
        <v>100</v>
      </c>
      <c r="D21" s="137">
        <v>0</v>
      </c>
      <c r="E21" s="137">
        <v>0</v>
      </c>
      <c r="F21" s="137">
        <v>0</v>
      </c>
    </row>
    <row r="22" spans="1:6" ht="18.75" customHeight="1">
      <c r="A22" s="163" t="s">
        <v>18</v>
      </c>
      <c r="B22" s="137">
        <v>0</v>
      </c>
      <c r="C22" s="137">
        <v>100</v>
      </c>
      <c r="D22" s="137">
        <v>0</v>
      </c>
      <c r="E22" s="137">
        <v>0</v>
      </c>
      <c r="F22" s="137">
        <v>0</v>
      </c>
    </row>
    <row r="23" spans="1:6" ht="18.75" customHeight="1">
      <c r="A23" s="164" t="s">
        <v>19</v>
      </c>
      <c r="B23" s="142">
        <v>60</v>
      </c>
      <c r="C23" s="142">
        <v>30</v>
      </c>
      <c r="D23" s="142">
        <v>0</v>
      </c>
      <c r="E23" s="142">
        <v>10</v>
      </c>
      <c r="F23" s="142">
        <v>0</v>
      </c>
    </row>
    <row r="24" spans="1:6" ht="18.75" customHeight="1" thickBot="1">
      <c r="A24" s="165" t="s">
        <v>20</v>
      </c>
      <c r="B24" s="216">
        <v>5</v>
      </c>
      <c r="C24" s="216">
        <v>26.6</v>
      </c>
      <c r="D24" s="216">
        <v>4.1</v>
      </c>
      <c r="E24" s="216">
        <v>39.5</v>
      </c>
      <c r="F24" s="216">
        <v>24.8</v>
      </c>
    </row>
    <row r="25" ht="23.25" customHeight="1" thickTop="1"/>
    <row r="26" spans="1:6" ht="15">
      <c r="A26" s="278">
        <v>100</v>
      </c>
      <c r="B26" s="278"/>
      <c r="C26" s="278"/>
      <c r="D26" s="278"/>
      <c r="E26" s="278"/>
      <c r="F26" s="278"/>
    </row>
  </sheetData>
  <sheetProtection/>
  <mergeCells count="5">
    <mergeCell ref="A26:F26"/>
    <mergeCell ref="A1:F1"/>
    <mergeCell ref="A2:F2"/>
    <mergeCell ref="A3:A4"/>
    <mergeCell ref="B3:F3"/>
  </mergeCell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6"/>
  <sheetViews>
    <sheetView rightToLeft="1" tabSelected="1" view="pageBreakPreview" zoomScale="89" zoomScaleNormal="80" zoomScaleSheetLayoutView="89" zoomScalePageLayoutView="80" workbookViewId="0" topLeftCell="A1">
      <selection activeCell="H11" sqref="H11"/>
    </sheetView>
  </sheetViews>
  <sheetFormatPr defaultColWidth="8.88671875" defaultRowHeight="15"/>
  <cols>
    <col min="1" max="1" width="16.3359375" style="0" customWidth="1"/>
    <col min="2" max="2" width="17.10546875" style="0" customWidth="1"/>
    <col min="3" max="3" width="15.3359375" style="0" customWidth="1"/>
    <col min="4" max="4" width="14.6640625" style="0" customWidth="1"/>
    <col min="5" max="5" width="18.10546875" style="0" customWidth="1"/>
    <col min="6" max="6" width="17.3359375" style="0" customWidth="1"/>
    <col min="7" max="7" width="25.10546875" style="0" customWidth="1"/>
  </cols>
  <sheetData>
    <row r="1" spans="1:6" ht="23.25">
      <c r="A1" s="237" t="s">
        <v>188</v>
      </c>
      <c r="B1" s="237"/>
      <c r="C1" s="237"/>
      <c r="D1" s="237"/>
      <c r="E1" s="237"/>
      <c r="F1" s="237"/>
    </row>
    <row r="2" spans="1:6" ht="31.5" customHeight="1" thickBot="1">
      <c r="A2" s="238" t="s">
        <v>135</v>
      </c>
      <c r="B2" s="238"/>
      <c r="C2" s="238"/>
      <c r="D2" s="238"/>
      <c r="E2" s="238"/>
      <c r="F2" s="238"/>
    </row>
    <row r="3" spans="1:6" ht="30" customHeight="1" thickTop="1">
      <c r="A3" s="241" t="s">
        <v>0</v>
      </c>
      <c r="B3" s="229" t="s">
        <v>136</v>
      </c>
      <c r="C3" s="229" t="s">
        <v>73</v>
      </c>
      <c r="D3" s="229"/>
      <c r="E3" s="229"/>
      <c r="F3" s="229"/>
    </row>
    <row r="4" spans="1:6" ht="27" customHeight="1">
      <c r="A4" s="292"/>
      <c r="B4" s="245"/>
      <c r="C4" s="193" t="s">
        <v>52</v>
      </c>
      <c r="D4" s="193" t="s">
        <v>53</v>
      </c>
      <c r="E4" s="199" t="s">
        <v>54</v>
      </c>
      <c r="F4" s="199" t="s">
        <v>189</v>
      </c>
    </row>
    <row r="5" spans="1:6" ht="19.5" customHeight="1">
      <c r="A5" s="159" t="s">
        <v>1</v>
      </c>
      <c r="B5" s="177">
        <v>0</v>
      </c>
      <c r="C5" s="178">
        <v>0</v>
      </c>
      <c r="D5" s="178">
        <v>0</v>
      </c>
      <c r="E5" s="178">
        <v>0</v>
      </c>
      <c r="F5" s="178">
        <v>0</v>
      </c>
    </row>
    <row r="6" spans="1:6" ht="19.5" customHeight="1">
      <c r="A6" s="160" t="s">
        <v>2</v>
      </c>
      <c r="B6" s="172">
        <v>0</v>
      </c>
      <c r="C6" s="173">
        <v>0</v>
      </c>
      <c r="D6" s="173">
        <v>0</v>
      </c>
      <c r="E6" s="173">
        <v>0</v>
      </c>
      <c r="F6" s="173">
        <v>0</v>
      </c>
    </row>
    <row r="7" spans="1:6" ht="19.5" customHeight="1">
      <c r="A7" s="160" t="s">
        <v>3</v>
      </c>
      <c r="B7" s="172">
        <v>0</v>
      </c>
      <c r="C7" s="173">
        <v>0</v>
      </c>
      <c r="D7" s="173">
        <v>0</v>
      </c>
      <c r="E7" s="173">
        <v>0</v>
      </c>
      <c r="F7" s="173">
        <v>0</v>
      </c>
    </row>
    <row r="8" spans="1:6" ht="19.5" customHeight="1">
      <c r="A8" s="160" t="s">
        <v>4</v>
      </c>
      <c r="B8" s="172">
        <v>0</v>
      </c>
      <c r="C8" s="173">
        <v>0</v>
      </c>
      <c r="D8" s="173">
        <v>0</v>
      </c>
      <c r="E8" s="173">
        <v>0</v>
      </c>
      <c r="F8" s="173">
        <v>0</v>
      </c>
    </row>
    <row r="9" spans="1:6" ht="19.5" customHeight="1">
      <c r="A9" s="160" t="s">
        <v>5</v>
      </c>
      <c r="B9" s="172">
        <v>0</v>
      </c>
      <c r="C9" s="173">
        <v>0</v>
      </c>
      <c r="D9" s="173">
        <v>0</v>
      </c>
      <c r="E9" s="173">
        <v>0</v>
      </c>
      <c r="F9" s="173">
        <v>0</v>
      </c>
    </row>
    <row r="10" spans="1:6" ht="19.5" customHeight="1">
      <c r="A10" s="160" t="s">
        <v>6</v>
      </c>
      <c r="B10" s="172">
        <v>0</v>
      </c>
      <c r="C10" s="173">
        <v>0</v>
      </c>
      <c r="D10" s="173">
        <v>0</v>
      </c>
      <c r="E10" s="173">
        <v>0</v>
      </c>
      <c r="F10" s="173">
        <v>0</v>
      </c>
    </row>
    <row r="11" spans="1:6" ht="19.5" customHeight="1">
      <c r="A11" s="160" t="s">
        <v>7</v>
      </c>
      <c r="B11" s="172">
        <v>240</v>
      </c>
      <c r="C11" s="173">
        <v>100</v>
      </c>
      <c r="D11" s="173">
        <v>0</v>
      </c>
      <c r="E11" s="173">
        <v>0</v>
      </c>
      <c r="F11" s="173">
        <v>0</v>
      </c>
    </row>
    <row r="12" spans="1:6" ht="19.5" customHeight="1">
      <c r="A12" s="160" t="s">
        <v>8</v>
      </c>
      <c r="B12" s="172">
        <v>15000</v>
      </c>
      <c r="C12" s="173">
        <v>95</v>
      </c>
      <c r="D12" s="173">
        <v>0</v>
      </c>
      <c r="E12" s="173">
        <v>5</v>
      </c>
      <c r="F12" s="173">
        <v>0</v>
      </c>
    </row>
    <row r="13" spans="1:6" ht="19.5" customHeight="1">
      <c r="A13" s="160" t="s">
        <v>9</v>
      </c>
      <c r="B13" s="172">
        <v>0</v>
      </c>
      <c r="C13" s="173">
        <v>0</v>
      </c>
      <c r="D13" s="173">
        <v>0</v>
      </c>
      <c r="E13" s="173">
        <v>0</v>
      </c>
      <c r="F13" s="173">
        <v>0</v>
      </c>
    </row>
    <row r="14" spans="1:6" ht="19.5" customHeight="1">
      <c r="A14" s="160" t="s">
        <v>10</v>
      </c>
      <c r="B14" s="172">
        <v>337</v>
      </c>
      <c r="C14" s="173">
        <v>20</v>
      </c>
      <c r="D14" s="173">
        <v>0</v>
      </c>
      <c r="E14" s="173">
        <v>80</v>
      </c>
      <c r="F14" s="173">
        <v>0</v>
      </c>
    </row>
    <row r="15" spans="1:6" ht="19.5" customHeight="1">
      <c r="A15" s="160" t="s">
        <v>11</v>
      </c>
      <c r="B15" s="172">
        <v>360</v>
      </c>
      <c r="C15" s="173">
        <v>0</v>
      </c>
      <c r="D15" s="173">
        <v>0</v>
      </c>
      <c r="E15" s="173">
        <v>0</v>
      </c>
      <c r="F15" s="173">
        <v>100</v>
      </c>
    </row>
    <row r="16" spans="1:6" ht="19.5" customHeight="1">
      <c r="A16" s="160" t="s">
        <v>12</v>
      </c>
      <c r="B16" s="172">
        <v>0</v>
      </c>
      <c r="C16" s="173">
        <v>0</v>
      </c>
      <c r="D16" s="173">
        <v>0</v>
      </c>
      <c r="E16" s="173">
        <v>0</v>
      </c>
      <c r="F16" s="173">
        <v>0</v>
      </c>
    </row>
    <row r="17" spans="1:6" ht="19.5" customHeight="1">
      <c r="A17" s="160" t="s">
        <v>13</v>
      </c>
      <c r="B17" s="172">
        <v>610</v>
      </c>
      <c r="C17" s="173">
        <v>100</v>
      </c>
      <c r="D17" s="173">
        <v>0</v>
      </c>
      <c r="E17" s="173">
        <v>0</v>
      </c>
      <c r="F17" s="173">
        <v>0</v>
      </c>
    </row>
    <row r="18" spans="1:6" ht="19.5" customHeight="1">
      <c r="A18" s="160" t="s">
        <v>14</v>
      </c>
      <c r="B18" s="172">
        <v>1500</v>
      </c>
      <c r="C18" s="173">
        <v>100</v>
      </c>
      <c r="D18" s="173">
        <v>0</v>
      </c>
      <c r="E18" s="173">
        <v>0</v>
      </c>
      <c r="F18" s="173">
        <v>0</v>
      </c>
    </row>
    <row r="19" spans="1:6" ht="19.5" customHeight="1">
      <c r="A19" s="160" t="s">
        <v>15</v>
      </c>
      <c r="B19" s="172">
        <v>1500</v>
      </c>
      <c r="C19" s="173">
        <v>100</v>
      </c>
      <c r="D19" s="173">
        <v>0</v>
      </c>
      <c r="E19" s="173">
        <v>0</v>
      </c>
      <c r="F19" s="173">
        <v>0</v>
      </c>
    </row>
    <row r="20" spans="1:6" ht="19.5" customHeight="1">
      <c r="A20" s="160" t="s">
        <v>16</v>
      </c>
      <c r="B20" s="172">
        <v>0</v>
      </c>
      <c r="C20" s="173">
        <v>0</v>
      </c>
      <c r="D20" s="173">
        <v>0</v>
      </c>
      <c r="E20" s="173">
        <v>0</v>
      </c>
      <c r="F20" s="173">
        <v>0</v>
      </c>
    </row>
    <row r="21" spans="1:6" ht="19.5" customHeight="1">
      <c r="A21" s="160" t="s">
        <v>17</v>
      </c>
      <c r="B21" s="172">
        <v>0</v>
      </c>
      <c r="C21" s="173">
        <v>0</v>
      </c>
      <c r="D21" s="173">
        <v>0</v>
      </c>
      <c r="E21" s="173">
        <v>0</v>
      </c>
      <c r="F21" s="173">
        <v>0</v>
      </c>
    </row>
    <row r="22" spans="1:6" ht="19.5" customHeight="1">
      <c r="A22" s="160" t="s">
        <v>18</v>
      </c>
      <c r="B22" s="172">
        <v>500</v>
      </c>
      <c r="C22" s="173">
        <v>0</v>
      </c>
      <c r="D22" s="173">
        <v>0</v>
      </c>
      <c r="E22" s="173">
        <v>0</v>
      </c>
      <c r="F22" s="173">
        <v>100</v>
      </c>
    </row>
    <row r="23" spans="1:6" ht="19.5" customHeight="1">
      <c r="A23" s="161" t="s">
        <v>19</v>
      </c>
      <c r="B23" s="174">
        <v>12337</v>
      </c>
      <c r="C23" s="175">
        <v>40</v>
      </c>
      <c r="D23" s="175">
        <v>0</v>
      </c>
      <c r="E23" s="175">
        <v>60</v>
      </c>
      <c r="F23" s="175">
        <v>0</v>
      </c>
    </row>
    <row r="24" spans="1:6" ht="19.5" customHeight="1" thickBot="1">
      <c r="A24" s="79" t="s">
        <v>20</v>
      </c>
      <c r="B24" s="83">
        <f>SUM(B5:B23)</f>
        <v>32384</v>
      </c>
      <c r="C24" s="176">
        <v>61.7</v>
      </c>
      <c r="D24" s="176">
        <v>0</v>
      </c>
      <c r="E24" s="83">
        <v>16.1</v>
      </c>
      <c r="F24" s="83">
        <v>22.2</v>
      </c>
    </row>
    <row r="25" spans="1:6" ht="17.25" customHeight="1" thickTop="1">
      <c r="A25" s="237"/>
      <c r="B25" s="237"/>
      <c r="C25" s="237"/>
      <c r="D25" s="237"/>
      <c r="E25" s="237"/>
      <c r="F25" s="237"/>
    </row>
    <row r="26" spans="1:6" ht="15">
      <c r="A26" s="278">
        <v>102</v>
      </c>
      <c r="B26" s="278"/>
      <c r="C26" s="278"/>
      <c r="D26" s="278"/>
      <c r="E26" s="278"/>
      <c r="F26" s="278"/>
    </row>
  </sheetData>
  <sheetProtection/>
  <mergeCells count="7">
    <mergeCell ref="A26:F26"/>
    <mergeCell ref="A1:F1"/>
    <mergeCell ref="A2:F2"/>
    <mergeCell ref="A3:A4"/>
    <mergeCell ref="B3:B4"/>
    <mergeCell ref="C3:F3"/>
    <mergeCell ref="A25:F25"/>
  </mergeCells>
  <printOptions horizontalCentered="1"/>
  <pageMargins left="0.7086614173228347" right="0.7086614173228347" top="0.5905511811023623" bottom="0.2362204724409449"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8"/>
  <sheetViews>
    <sheetView rightToLeft="1" view="pageBreakPreview" zoomScaleNormal="80" zoomScaleSheetLayoutView="100" zoomScalePageLayoutView="80" workbookViewId="0" topLeftCell="A4">
      <selection activeCell="B7" sqref="B7"/>
    </sheetView>
  </sheetViews>
  <sheetFormatPr defaultColWidth="8.99609375" defaultRowHeight="15"/>
  <cols>
    <col min="1" max="1" width="12.4453125" style="1" customWidth="1"/>
    <col min="2" max="2" width="15.21484375" style="1" customWidth="1"/>
    <col min="3" max="3" width="17.77734375" style="38" customWidth="1"/>
    <col min="4" max="4" width="9.99609375" style="38" customWidth="1"/>
    <col min="5" max="5" width="9.3359375" style="38" customWidth="1"/>
    <col min="6" max="6" width="8.6640625" style="38" customWidth="1"/>
    <col min="7" max="7" width="21.4453125" style="1" customWidth="1"/>
    <col min="8" max="8" width="12.10546875" style="1" customWidth="1"/>
    <col min="9" max="9" width="11.21484375" style="1" customWidth="1"/>
    <col min="10" max="10" width="10.6640625" style="1" customWidth="1"/>
    <col min="11" max="11" width="10.21484375" style="1" customWidth="1"/>
    <col min="12" max="12" width="10.6640625" style="1" customWidth="1"/>
    <col min="13" max="13" width="9.99609375" style="1" customWidth="1"/>
    <col min="14" max="14" width="6.4453125" style="1" customWidth="1"/>
    <col min="15" max="15" width="8.21484375" style="1" customWidth="1"/>
    <col min="16" max="16" width="7.21484375" style="1" customWidth="1"/>
    <col min="17" max="18" width="6.99609375" style="1" customWidth="1"/>
    <col min="19" max="19" width="12.99609375" style="1" customWidth="1"/>
    <col min="20" max="20" width="14.6640625" style="1" customWidth="1"/>
    <col min="21" max="16384" width="8.99609375" style="1" customWidth="1"/>
  </cols>
  <sheetData>
    <row r="1" spans="1:8" ht="24.75">
      <c r="A1" s="237" t="s">
        <v>192</v>
      </c>
      <c r="B1" s="237"/>
      <c r="C1" s="237"/>
      <c r="D1" s="237"/>
      <c r="E1" s="237"/>
      <c r="F1" s="237"/>
      <c r="G1" s="237"/>
      <c r="H1" s="237"/>
    </row>
    <row r="2" spans="1:8" ht="50.25" customHeight="1" thickBot="1">
      <c r="A2" s="238" t="s">
        <v>197</v>
      </c>
      <c r="B2" s="238"/>
      <c r="C2" s="238"/>
      <c r="D2" s="238"/>
      <c r="E2" s="238"/>
      <c r="F2" s="238"/>
      <c r="G2" s="238"/>
      <c r="H2" s="238"/>
    </row>
    <row r="3" spans="1:8" ht="31.5" customHeight="1" thickTop="1">
      <c r="A3" s="229" t="s">
        <v>0</v>
      </c>
      <c r="B3" s="229" t="s">
        <v>134</v>
      </c>
      <c r="C3" s="249" t="s">
        <v>132</v>
      </c>
      <c r="D3" s="247" t="s">
        <v>101</v>
      </c>
      <c r="E3" s="247"/>
      <c r="F3" s="247"/>
      <c r="G3" s="229" t="s">
        <v>150</v>
      </c>
      <c r="H3" s="229" t="s">
        <v>190</v>
      </c>
    </row>
    <row r="4" spans="1:8" ht="33" customHeight="1">
      <c r="A4" s="248"/>
      <c r="B4" s="248"/>
      <c r="C4" s="250"/>
      <c r="D4" s="188" t="s">
        <v>139</v>
      </c>
      <c r="E4" s="188" t="s">
        <v>102</v>
      </c>
      <c r="F4" s="188" t="s">
        <v>56</v>
      </c>
      <c r="G4" s="248"/>
      <c r="H4" s="245"/>
    </row>
    <row r="5" spans="1:9" ht="18" customHeight="1">
      <c r="A5" s="94" t="s">
        <v>1</v>
      </c>
      <c r="B5" s="95">
        <v>0</v>
      </c>
      <c r="C5" s="96">
        <v>0</v>
      </c>
      <c r="D5" s="97">
        <v>0</v>
      </c>
      <c r="E5" s="97">
        <v>36.4</v>
      </c>
      <c r="F5" s="97">
        <v>0</v>
      </c>
      <c r="G5" s="98">
        <v>0</v>
      </c>
      <c r="H5" s="224" t="s">
        <v>198</v>
      </c>
      <c r="I5" s="209"/>
    </row>
    <row r="6" spans="1:9" ht="18" customHeight="1">
      <c r="A6" s="84" t="s">
        <v>2</v>
      </c>
      <c r="B6" s="85">
        <v>112521.4</v>
      </c>
      <c r="C6" s="86">
        <v>4</v>
      </c>
      <c r="D6" s="87">
        <v>4</v>
      </c>
      <c r="E6" s="87">
        <v>39</v>
      </c>
      <c r="F6" s="87">
        <v>0</v>
      </c>
      <c r="G6" s="88">
        <v>15150</v>
      </c>
      <c r="H6" s="89">
        <v>0</v>
      </c>
      <c r="I6" s="209"/>
    </row>
    <row r="7" spans="1:9" ht="18" customHeight="1">
      <c r="A7" s="84" t="s">
        <v>3</v>
      </c>
      <c r="B7" s="85">
        <v>1147800.108</v>
      </c>
      <c r="C7" s="86">
        <v>63.7</v>
      </c>
      <c r="D7" s="87">
        <v>0</v>
      </c>
      <c r="E7" s="87">
        <v>0</v>
      </c>
      <c r="F7" s="87">
        <v>26.6</v>
      </c>
      <c r="G7" s="88">
        <v>0</v>
      </c>
      <c r="H7" s="89" t="s">
        <v>199</v>
      </c>
      <c r="I7" s="209"/>
    </row>
    <row r="8" spans="1:9" ht="18" customHeight="1">
      <c r="A8" s="84" t="s">
        <v>4</v>
      </c>
      <c r="B8" s="85">
        <v>26536</v>
      </c>
      <c r="C8" s="86">
        <v>2</v>
      </c>
      <c r="D8" s="87">
        <v>0</v>
      </c>
      <c r="E8" s="87">
        <v>28</v>
      </c>
      <c r="F8" s="87">
        <v>2</v>
      </c>
      <c r="G8" s="88">
        <v>1284</v>
      </c>
      <c r="H8" s="89">
        <v>0</v>
      </c>
      <c r="I8" s="209"/>
    </row>
    <row r="9" spans="1:9" ht="18" customHeight="1">
      <c r="A9" s="84" t="s">
        <v>5</v>
      </c>
      <c r="B9" s="85">
        <v>0</v>
      </c>
      <c r="C9" s="86">
        <v>0</v>
      </c>
      <c r="D9" s="87">
        <v>0</v>
      </c>
      <c r="E9" s="87">
        <v>20</v>
      </c>
      <c r="F9" s="87">
        <v>0</v>
      </c>
      <c r="G9" s="88">
        <v>0</v>
      </c>
      <c r="H9" s="89" t="s">
        <v>200</v>
      </c>
      <c r="I9" s="209"/>
    </row>
    <row r="10" spans="1:9" ht="18" customHeight="1">
      <c r="A10" s="84" t="s">
        <v>6</v>
      </c>
      <c r="B10" s="85">
        <v>0</v>
      </c>
      <c r="C10" s="86">
        <v>0</v>
      </c>
      <c r="D10" s="87">
        <v>0</v>
      </c>
      <c r="E10" s="87">
        <v>20</v>
      </c>
      <c r="F10" s="87">
        <v>0</v>
      </c>
      <c r="G10" s="89">
        <v>0</v>
      </c>
      <c r="H10" s="88">
        <v>1</v>
      </c>
      <c r="I10" s="209"/>
    </row>
    <row r="11" spans="1:9" ht="18" customHeight="1">
      <c r="A11" s="84" t="s">
        <v>7</v>
      </c>
      <c r="B11" s="85">
        <v>35648.52</v>
      </c>
      <c r="C11" s="86">
        <v>2.4</v>
      </c>
      <c r="D11" s="87">
        <v>13</v>
      </c>
      <c r="E11" s="87">
        <v>50</v>
      </c>
      <c r="F11" s="87">
        <v>0</v>
      </c>
      <c r="G11" s="88">
        <v>47006</v>
      </c>
      <c r="H11" s="88">
        <v>0</v>
      </c>
      <c r="I11" s="209"/>
    </row>
    <row r="12" spans="1:9" ht="18" customHeight="1">
      <c r="A12" s="84" t="s">
        <v>8</v>
      </c>
      <c r="B12" s="85">
        <v>4231192.62</v>
      </c>
      <c r="C12" s="86">
        <v>82</v>
      </c>
      <c r="D12" s="90">
        <v>20</v>
      </c>
      <c r="E12" s="90">
        <v>20</v>
      </c>
      <c r="F12" s="90">
        <v>60</v>
      </c>
      <c r="G12" s="88">
        <v>1200000</v>
      </c>
      <c r="H12" s="89">
        <v>83</v>
      </c>
      <c r="I12" s="210"/>
    </row>
    <row r="13" spans="1:9" ht="18" customHeight="1">
      <c r="A13" s="84" t="s">
        <v>9</v>
      </c>
      <c r="B13" s="85">
        <v>0</v>
      </c>
      <c r="C13" s="86">
        <v>0</v>
      </c>
      <c r="D13" s="90">
        <v>0</v>
      </c>
      <c r="E13" s="90">
        <v>15</v>
      </c>
      <c r="F13" s="90">
        <v>0</v>
      </c>
      <c r="G13" s="88">
        <v>0</v>
      </c>
      <c r="H13" s="88">
        <v>0</v>
      </c>
      <c r="I13" s="210"/>
    </row>
    <row r="14" spans="1:9" ht="18" customHeight="1">
      <c r="A14" s="84" t="s">
        <v>10</v>
      </c>
      <c r="B14" s="85">
        <v>60628.47</v>
      </c>
      <c r="C14" s="86">
        <v>3.5</v>
      </c>
      <c r="D14" s="90">
        <v>3.5</v>
      </c>
      <c r="E14" s="90">
        <v>20</v>
      </c>
      <c r="F14" s="90">
        <v>0</v>
      </c>
      <c r="G14" s="88">
        <v>12000</v>
      </c>
      <c r="H14" s="88">
        <v>0</v>
      </c>
      <c r="I14" s="210"/>
    </row>
    <row r="15" spans="1:9" ht="18" customHeight="1">
      <c r="A15" s="84" t="s">
        <v>11</v>
      </c>
      <c r="B15" s="85">
        <v>288763.012</v>
      </c>
      <c r="C15" s="86">
        <v>28.3</v>
      </c>
      <c r="D15" s="90">
        <v>29</v>
      </c>
      <c r="E15" s="90">
        <v>56</v>
      </c>
      <c r="F15" s="90">
        <v>0</v>
      </c>
      <c r="G15" s="88">
        <v>67000</v>
      </c>
      <c r="H15" s="88">
        <v>2</v>
      </c>
      <c r="I15" s="210"/>
    </row>
    <row r="16" spans="1:9" ht="18" customHeight="1">
      <c r="A16" s="84" t="s">
        <v>12</v>
      </c>
      <c r="B16" s="85">
        <v>0</v>
      </c>
      <c r="C16" s="86">
        <v>0</v>
      </c>
      <c r="D16" s="90">
        <v>0</v>
      </c>
      <c r="E16" s="90">
        <v>55</v>
      </c>
      <c r="F16" s="90">
        <v>0</v>
      </c>
      <c r="G16" s="88">
        <v>0</v>
      </c>
      <c r="H16" s="88">
        <v>2</v>
      </c>
      <c r="I16" s="210"/>
    </row>
    <row r="17" spans="1:9" ht="18" customHeight="1">
      <c r="A17" s="84" t="s">
        <v>13</v>
      </c>
      <c r="B17" s="85">
        <v>241551.54</v>
      </c>
      <c r="C17" s="86">
        <v>18</v>
      </c>
      <c r="D17" s="90">
        <v>23</v>
      </c>
      <c r="E17" s="90">
        <v>35</v>
      </c>
      <c r="F17" s="90">
        <v>0</v>
      </c>
      <c r="G17" s="88">
        <v>27000</v>
      </c>
      <c r="H17" s="88">
        <v>0</v>
      </c>
      <c r="I17" s="210"/>
    </row>
    <row r="18" spans="1:9" ht="18" customHeight="1">
      <c r="A18" s="84" t="s">
        <v>14</v>
      </c>
      <c r="B18" s="85">
        <v>159169.66</v>
      </c>
      <c r="C18" s="86">
        <v>13</v>
      </c>
      <c r="D18" s="90">
        <v>13</v>
      </c>
      <c r="E18" s="90">
        <v>25</v>
      </c>
      <c r="F18" s="90">
        <v>0</v>
      </c>
      <c r="G18" s="88">
        <v>25100</v>
      </c>
      <c r="H18" s="88">
        <v>1</v>
      </c>
      <c r="I18" s="210"/>
    </row>
    <row r="19" spans="1:9" ht="18" customHeight="1">
      <c r="A19" s="84" t="s">
        <v>15</v>
      </c>
      <c r="B19" s="85">
        <v>118718.93</v>
      </c>
      <c r="C19" s="86">
        <v>11</v>
      </c>
      <c r="D19" s="90">
        <v>30</v>
      </c>
      <c r="E19" s="90">
        <v>39</v>
      </c>
      <c r="F19" s="90">
        <v>0</v>
      </c>
      <c r="G19" s="88">
        <v>40405</v>
      </c>
      <c r="H19" s="88">
        <v>1</v>
      </c>
      <c r="I19" s="210"/>
    </row>
    <row r="20" spans="1:9" ht="18" customHeight="1">
      <c r="A20" s="84" t="s">
        <v>16</v>
      </c>
      <c r="B20" s="85">
        <v>6847</v>
      </c>
      <c r="C20" s="86">
        <v>1</v>
      </c>
      <c r="D20" s="90">
        <v>1</v>
      </c>
      <c r="E20" s="90">
        <v>20</v>
      </c>
      <c r="F20" s="90">
        <v>0</v>
      </c>
      <c r="G20" s="88">
        <v>10000</v>
      </c>
      <c r="H20" s="88">
        <v>1</v>
      </c>
      <c r="I20" s="210"/>
    </row>
    <row r="21" spans="1:9" ht="18" customHeight="1">
      <c r="A21" s="84" t="s">
        <v>17</v>
      </c>
      <c r="B21" s="85">
        <v>349248.6</v>
      </c>
      <c r="C21" s="86">
        <v>20</v>
      </c>
      <c r="D21" s="90">
        <v>48</v>
      </c>
      <c r="E21" s="90">
        <v>42</v>
      </c>
      <c r="F21" s="90">
        <v>10</v>
      </c>
      <c r="G21" s="88">
        <v>98100</v>
      </c>
      <c r="H21" s="101">
        <v>0</v>
      </c>
      <c r="I21" s="210"/>
    </row>
    <row r="22" spans="1:9" ht="18" customHeight="1">
      <c r="A22" s="84" t="s">
        <v>18</v>
      </c>
      <c r="B22" s="85">
        <v>369530</v>
      </c>
      <c r="C22" s="86">
        <v>40</v>
      </c>
      <c r="D22" s="90">
        <v>40</v>
      </c>
      <c r="E22" s="90">
        <v>40</v>
      </c>
      <c r="F22" s="90">
        <v>45</v>
      </c>
      <c r="G22" s="88">
        <v>70000</v>
      </c>
      <c r="H22" s="88">
        <v>0</v>
      </c>
      <c r="I22" s="210"/>
    </row>
    <row r="23" spans="1:9" ht="18" customHeight="1">
      <c r="A23" s="91" t="s">
        <v>19</v>
      </c>
      <c r="B23" s="99">
        <v>313230.06</v>
      </c>
      <c r="C23" s="100">
        <v>13</v>
      </c>
      <c r="D23" s="92">
        <v>13</v>
      </c>
      <c r="E23" s="92">
        <v>13</v>
      </c>
      <c r="F23" s="92">
        <v>0</v>
      </c>
      <c r="G23" s="101">
        <v>70000</v>
      </c>
      <c r="H23" s="101">
        <v>1</v>
      </c>
      <c r="I23" s="210"/>
    </row>
    <row r="24" spans="1:9" ht="18" customHeight="1" thickBot="1">
      <c r="A24" s="102" t="s">
        <v>20</v>
      </c>
      <c r="B24" s="103">
        <f>SUM(B5:B23)</f>
        <v>7461385.919999999</v>
      </c>
      <c r="C24" s="208">
        <v>23.8</v>
      </c>
      <c r="D24" s="104">
        <v>12.5</v>
      </c>
      <c r="E24" s="104">
        <v>30.2</v>
      </c>
      <c r="F24" s="104">
        <v>7.6</v>
      </c>
      <c r="G24" s="105">
        <f>SUM(G5:G23)</f>
        <v>1683045</v>
      </c>
      <c r="H24" s="223">
        <v>169</v>
      </c>
      <c r="I24" s="209"/>
    </row>
    <row r="25" spans="1:9" ht="16.5" customHeight="1" thickTop="1">
      <c r="A25" s="246" t="s">
        <v>201</v>
      </c>
      <c r="B25" s="246"/>
      <c r="C25" s="246"/>
      <c r="D25" s="246"/>
      <c r="E25" s="93"/>
      <c r="F25" s="207"/>
      <c r="G25" s="211"/>
      <c r="H25" s="41"/>
      <c r="I25" s="43"/>
    </row>
    <row r="26" spans="1:9" ht="15" customHeight="1">
      <c r="A26" s="244" t="s">
        <v>202</v>
      </c>
      <c r="B26" s="244"/>
      <c r="C26" s="244"/>
      <c r="D26" s="244"/>
      <c r="E26" s="93"/>
      <c r="F26" s="207"/>
      <c r="G26" s="225"/>
      <c r="H26" s="41"/>
      <c r="I26" s="43"/>
    </row>
    <row r="27" spans="1:9" ht="18" customHeight="1">
      <c r="A27" s="230">
        <v>78</v>
      </c>
      <c r="B27" s="230"/>
      <c r="C27" s="230"/>
      <c r="D27" s="230"/>
      <c r="E27" s="230"/>
      <c r="F27" s="230"/>
      <c r="G27" s="230"/>
      <c r="H27" s="230"/>
      <c r="I27" s="41"/>
    </row>
    <row r="28" spans="4:7" ht="24.75">
      <c r="D28" s="40"/>
      <c r="E28" s="40"/>
      <c r="F28" s="40"/>
      <c r="G28" s="41"/>
    </row>
    <row r="29" spans="4:7" ht="24.75">
      <c r="D29" s="40"/>
      <c r="E29" s="40"/>
      <c r="F29" s="40"/>
      <c r="G29" s="41"/>
    </row>
    <row r="30" spans="4:7" ht="24.75">
      <c r="D30" s="40"/>
      <c r="E30" s="40"/>
      <c r="F30" s="40"/>
      <c r="G30" s="41"/>
    </row>
    <row r="31" spans="4:7" ht="24.75">
      <c r="D31" s="40"/>
      <c r="E31" s="40"/>
      <c r="F31" s="40"/>
      <c r="G31" s="41"/>
    </row>
    <row r="32" spans="4:7" ht="24.75">
      <c r="D32" s="40"/>
      <c r="E32" s="40"/>
      <c r="F32" s="40"/>
      <c r="G32" s="41"/>
    </row>
    <row r="33" spans="4:7" ht="24.75">
      <c r="D33" s="40"/>
      <c r="E33" s="40"/>
      <c r="F33" s="40"/>
      <c r="G33" s="41"/>
    </row>
    <row r="34" spans="4:7" ht="24.75">
      <c r="D34" s="42"/>
      <c r="E34" s="42"/>
      <c r="F34" s="42"/>
      <c r="G34" s="41"/>
    </row>
    <row r="35" spans="4:7" ht="24.75">
      <c r="D35" s="42"/>
      <c r="E35" s="42"/>
      <c r="F35" s="42"/>
      <c r="G35" s="41"/>
    </row>
    <row r="36" spans="4:7" ht="24.75">
      <c r="D36" s="42"/>
      <c r="E36" s="42"/>
      <c r="F36" s="42"/>
      <c r="G36" s="41"/>
    </row>
    <row r="37" spans="4:7" ht="24.75">
      <c r="D37" s="42"/>
      <c r="E37" s="42"/>
      <c r="F37" s="42"/>
      <c r="G37" s="41"/>
    </row>
    <row r="38" spans="4:7" ht="24.75">
      <c r="D38" s="42"/>
      <c r="E38" s="42"/>
      <c r="F38" s="42"/>
      <c r="G38" s="41"/>
    </row>
    <row r="39" spans="4:7" ht="24.75">
      <c r="D39" s="42"/>
      <c r="E39" s="42"/>
      <c r="F39" s="42"/>
      <c r="G39" s="41"/>
    </row>
    <row r="40" spans="4:7" ht="24.75">
      <c r="D40" s="42"/>
      <c r="E40" s="42"/>
      <c r="F40" s="42"/>
      <c r="G40" s="41"/>
    </row>
    <row r="41" spans="4:7" ht="24.75">
      <c r="D41" s="42"/>
      <c r="E41" s="42"/>
      <c r="F41" s="42"/>
      <c r="G41" s="41"/>
    </row>
    <row r="42" spans="4:7" ht="24.75">
      <c r="D42" s="42"/>
      <c r="E42" s="42"/>
      <c r="F42" s="42"/>
      <c r="G42" s="41"/>
    </row>
    <row r="43" spans="4:7" ht="24.75">
      <c r="D43" s="42"/>
      <c r="E43" s="42"/>
      <c r="F43" s="42"/>
      <c r="G43" s="41"/>
    </row>
    <row r="44" spans="4:7" ht="24.75">
      <c r="D44" s="42"/>
      <c r="E44" s="42"/>
      <c r="F44" s="42"/>
      <c r="G44" s="41"/>
    </row>
    <row r="45" spans="4:7" ht="24.75">
      <c r="D45" s="42"/>
      <c r="E45" s="42"/>
      <c r="F45" s="42"/>
      <c r="G45" s="41"/>
    </row>
    <row r="46" spans="4:7" ht="24.75">
      <c r="D46" s="43"/>
      <c r="E46" s="43"/>
      <c r="F46" s="43"/>
      <c r="G46" s="41"/>
    </row>
    <row r="47" spans="4:7" ht="24.75">
      <c r="D47" s="43"/>
      <c r="E47" s="43"/>
      <c r="F47" s="43"/>
      <c r="G47" s="41"/>
    </row>
    <row r="48" spans="4:7" ht="24.75">
      <c r="D48" s="43"/>
      <c r="E48" s="43"/>
      <c r="F48" s="43"/>
      <c r="G48" s="41"/>
    </row>
  </sheetData>
  <sheetProtection/>
  <mergeCells count="11">
    <mergeCell ref="C3:C4"/>
    <mergeCell ref="A27:H27"/>
    <mergeCell ref="A26:D26"/>
    <mergeCell ref="H3:H4"/>
    <mergeCell ref="A1:H1"/>
    <mergeCell ref="A2:H2"/>
    <mergeCell ref="A25:D25"/>
    <mergeCell ref="D3:F3"/>
    <mergeCell ref="G3:G4"/>
    <mergeCell ref="A3:A4"/>
    <mergeCell ref="B3:B4"/>
  </mergeCells>
  <printOptions horizontalCentered="1"/>
  <pageMargins left="0.7086614173228347" right="0.7086614173228347" top="0.5118110236220472" bottom="0.2362204724409449"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16"/>
  <sheetViews>
    <sheetView rightToLeft="1" view="pageBreakPreview" zoomScaleNormal="70" zoomScaleSheetLayoutView="100" zoomScalePageLayoutView="80" workbookViewId="0" topLeftCell="A1">
      <selection activeCell="C26" sqref="C26:C27"/>
    </sheetView>
  </sheetViews>
  <sheetFormatPr defaultColWidth="8.99609375" defaultRowHeight="15"/>
  <cols>
    <col min="1" max="1" width="22.3359375" style="1" customWidth="1"/>
    <col min="2" max="2" width="14.6640625" style="1" customWidth="1"/>
    <col min="3" max="4" width="10.99609375" style="1" customWidth="1"/>
    <col min="5" max="5" width="48.4453125" style="1" customWidth="1"/>
    <col min="6" max="6" width="40.77734375" style="1" customWidth="1"/>
    <col min="7" max="7" width="14.6640625" style="1" customWidth="1"/>
    <col min="8" max="16384" width="8.99609375" style="1" customWidth="1"/>
  </cols>
  <sheetData>
    <row r="1" spans="1:5" ht="24.75">
      <c r="A1" s="253" t="s">
        <v>193</v>
      </c>
      <c r="B1" s="253"/>
      <c r="C1" s="253"/>
      <c r="D1" s="253"/>
      <c r="E1" s="253"/>
    </row>
    <row r="2" spans="1:5" ht="35.25" customHeight="1" thickBot="1">
      <c r="A2" s="254" t="s">
        <v>114</v>
      </c>
      <c r="B2" s="254"/>
      <c r="C2" s="254"/>
      <c r="D2" s="254"/>
      <c r="E2" s="254"/>
    </row>
    <row r="3" spans="1:5" ht="39" customHeight="1" thickTop="1">
      <c r="A3" s="255" t="s">
        <v>60</v>
      </c>
      <c r="B3" s="255"/>
      <c r="C3" s="189" t="s">
        <v>55</v>
      </c>
      <c r="D3" s="189" t="s">
        <v>133</v>
      </c>
      <c r="E3" s="189" t="s">
        <v>61</v>
      </c>
    </row>
    <row r="4" spans="1:5" ht="35.25" customHeight="1">
      <c r="A4" s="251" t="s">
        <v>82</v>
      </c>
      <c r="B4" s="106" t="s">
        <v>140</v>
      </c>
      <c r="C4" s="110">
        <v>11</v>
      </c>
      <c r="D4" s="11">
        <v>57.9</v>
      </c>
      <c r="E4" s="111" t="s">
        <v>163</v>
      </c>
    </row>
    <row r="5" spans="1:5" ht="35.25" customHeight="1">
      <c r="A5" s="256"/>
      <c r="B5" s="107" t="s">
        <v>124</v>
      </c>
      <c r="C5" s="205">
        <v>18</v>
      </c>
      <c r="D5" s="13">
        <v>94.73684210526315</v>
      </c>
      <c r="E5" s="112" t="s">
        <v>164</v>
      </c>
    </row>
    <row r="6" spans="1:5" ht="35.25" customHeight="1">
      <c r="A6" s="257"/>
      <c r="B6" s="217" t="s">
        <v>56</v>
      </c>
      <c r="C6" s="206">
        <v>5</v>
      </c>
      <c r="D6" s="14">
        <v>26.31578947368421</v>
      </c>
      <c r="E6" s="113" t="s">
        <v>165</v>
      </c>
    </row>
    <row r="7" spans="1:5" ht="35.25" customHeight="1">
      <c r="A7" s="258" t="s">
        <v>115</v>
      </c>
      <c r="B7" s="106" t="s">
        <v>44</v>
      </c>
      <c r="C7" s="10">
        <v>4</v>
      </c>
      <c r="D7" s="11">
        <v>21.052631578947366</v>
      </c>
      <c r="E7" s="114" t="s">
        <v>166</v>
      </c>
    </row>
    <row r="8" spans="1:5" ht="35.25" customHeight="1">
      <c r="A8" s="259"/>
      <c r="B8" s="107" t="s">
        <v>31</v>
      </c>
      <c r="C8" s="12">
        <v>14</v>
      </c>
      <c r="D8" s="13">
        <v>73.68421052631578</v>
      </c>
      <c r="E8" s="107" t="s">
        <v>167</v>
      </c>
    </row>
    <row r="9" spans="1:5" ht="32.25" customHeight="1">
      <c r="A9" s="259"/>
      <c r="B9" s="107" t="s">
        <v>32</v>
      </c>
      <c r="C9" s="12">
        <v>1</v>
      </c>
      <c r="D9" s="13">
        <v>5.263157894736842</v>
      </c>
      <c r="E9" s="107" t="s">
        <v>16</v>
      </c>
    </row>
    <row r="10" spans="1:5" ht="35.25" customHeight="1">
      <c r="A10" s="258" t="s">
        <v>116</v>
      </c>
      <c r="B10" s="106" t="s">
        <v>85</v>
      </c>
      <c r="C10" s="10">
        <v>3</v>
      </c>
      <c r="D10" s="11">
        <v>15.789473684210526</v>
      </c>
      <c r="E10" s="106" t="s">
        <v>168</v>
      </c>
    </row>
    <row r="11" spans="1:5" ht="35.25" customHeight="1">
      <c r="A11" s="259"/>
      <c r="B11" s="107" t="s">
        <v>57</v>
      </c>
      <c r="C11" s="12">
        <v>14</v>
      </c>
      <c r="D11" s="13">
        <v>73.68421052631578</v>
      </c>
      <c r="E11" s="107" t="s">
        <v>169</v>
      </c>
    </row>
    <row r="12" spans="1:5" ht="35.25" customHeight="1">
      <c r="A12" s="259"/>
      <c r="B12" s="107" t="s">
        <v>58</v>
      </c>
      <c r="C12" s="12">
        <v>2</v>
      </c>
      <c r="D12" s="14">
        <v>10.526315789473683</v>
      </c>
      <c r="E12" s="107" t="s">
        <v>154</v>
      </c>
    </row>
    <row r="13" spans="1:5" ht="35.25" customHeight="1">
      <c r="A13" s="251" t="s">
        <v>83</v>
      </c>
      <c r="B13" s="108" t="s">
        <v>62</v>
      </c>
      <c r="C13" s="51">
        <v>17</v>
      </c>
      <c r="D13" s="52">
        <v>89.47368421052632</v>
      </c>
      <c r="E13" s="108" t="s">
        <v>170</v>
      </c>
    </row>
    <row r="14" spans="1:5" ht="40.5" customHeight="1" thickBot="1">
      <c r="A14" s="252"/>
      <c r="B14" s="109" t="s">
        <v>63</v>
      </c>
      <c r="C14" s="53">
        <v>2</v>
      </c>
      <c r="D14" s="54">
        <v>10.526315789473683</v>
      </c>
      <c r="E14" s="109" t="s">
        <v>120</v>
      </c>
    </row>
    <row r="15" ht="37.5" customHeight="1" thickTop="1"/>
    <row r="16" spans="1:7" ht="24.75">
      <c r="A16" s="230">
        <v>79</v>
      </c>
      <c r="B16" s="230"/>
      <c r="C16" s="230"/>
      <c r="D16" s="230"/>
      <c r="E16" s="230"/>
      <c r="F16" s="200"/>
      <c r="G16" s="200"/>
    </row>
  </sheetData>
  <sheetProtection/>
  <mergeCells count="8">
    <mergeCell ref="A16:E16"/>
    <mergeCell ref="A13:A14"/>
    <mergeCell ref="A1:E1"/>
    <mergeCell ref="A2:E2"/>
    <mergeCell ref="A3:B3"/>
    <mergeCell ref="A4:A6"/>
    <mergeCell ref="A7:A9"/>
    <mergeCell ref="A10:A12"/>
  </mergeCells>
  <printOptions horizontalCentered="1"/>
  <pageMargins left="0.7" right="0.7" top="0.5" bottom="0.2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Y26"/>
  <sheetViews>
    <sheetView rightToLeft="1" view="pageBreakPreview" zoomScaleNormal="80" zoomScaleSheetLayoutView="100" zoomScalePageLayoutView="80" workbookViewId="0" topLeftCell="A1">
      <selection activeCell="B28" sqref="B28"/>
    </sheetView>
  </sheetViews>
  <sheetFormatPr defaultColWidth="8.99609375" defaultRowHeight="15"/>
  <cols>
    <col min="1" max="1" width="13.6640625" style="5" customWidth="1"/>
    <col min="2" max="2" width="9.77734375" style="5" customWidth="1"/>
    <col min="3" max="5" width="9.99609375" style="5" customWidth="1"/>
    <col min="6" max="6" width="10.4453125" style="5" customWidth="1"/>
    <col min="7" max="15" width="11.5546875" style="5" customWidth="1"/>
    <col min="16" max="16" width="13.6640625" style="5" customWidth="1"/>
    <col min="17" max="19" width="7.6640625" style="5" customWidth="1"/>
    <col min="20" max="20" width="10.4453125" style="5" customWidth="1"/>
    <col min="21" max="23" width="10.6640625" style="5" customWidth="1"/>
    <col min="24" max="24" width="16.10546875" style="5" customWidth="1"/>
    <col min="25" max="25" width="14.4453125" style="5" customWidth="1"/>
    <col min="26" max="16384" width="8.99609375" style="5" customWidth="1"/>
  </cols>
  <sheetData>
    <row r="1" spans="1:25" ht="22.5" customHeight="1">
      <c r="A1" s="268" t="s">
        <v>194</v>
      </c>
      <c r="B1" s="265"/>
      <c r="C1" s="265"/>
      <c r="D1" s="265"/>
      <c r="E1" s="265"/>
      <c r="F1" s="265"/>
      <c r="G1" s="265"/>
      <c r="H1" s="265"/>
      <c r="I1" s="265"/>
      <c r="J1" s="6"/>
      <c r="K1" s="6"/>
      <c r="L1" s="6"/>
      <c r="M1" s="6"/>
      <c r="N1" s="6"/>
      <c r="O1" s="6"/>
      <c r="P1" s="271" t="s">
        <v>21</v>
      </c>
      <c r="Q1" s="271"/>
      <c r="R1" s="271"/>
      <c r="S1" s="271"/>
      <c r="T1" s="271"/>
      <c r="U1" s="271"/>
      <c r="V1" s="271"/>
      <c r="W1" s="271"/>
      <c r="X1" s="271"/>
      <c r="Y1" s="271"/>
    </row>
    <row r="2" spans="1:25" ht="33.75" customHeight="1" thickBot="1">
      <c r="A2" s="269" t="s">
        <v>141</v>
      </c>
      <c r="B2" s="270"/>
      <c r="C2" s="270"/>
      <c r="D2" s="270"/>
      <c r="E2" s="270"/>
      <c r="F2" s="270"/>
      <c r="G2" s="270"/>
      <c r="H2" s="270"/>
      <c r="I2" s="270"/>
      <c r="J2" s="6"/>
      <c r="K2" s="6"/>
      <c r="L2" s="6"/>
      <c r="M2" s="6"/>
      <c r="N2" s="6"/>
      <c r="O2" s="6"/>
      <c r="P2" s="260" t="s">
        <v>88</v>
      </c>
      <c r="Q2" s="261"/>
      <c r="R2" s="261"/>
      <c r="S2" s="261"/>
      <c r="T2" s="261"/>
      <c r="U2" s="261"/>
      <c r="V2" s="261"/>
      <c r="W2" s="261"/>
      <c r="X2" s="261"/>
      <c r="Y2" s="261"/>
    </row>
    <row r="3" spans="1:25" ht="27.75" customHeight="1" thickTop="1">
      <c r="A3" s="266" t="s">
        <v>0</v>
      </c>
      <c r="B3" s="266" t="s">
        <v>22</v>
      </c>
      <c r="C3" s="266" t="s">
        <v>64</v>
      </c>
      <c r="D3" s="266"/>
      <c r="E3" s="266"/>
      <c r="F3" s="266"/>
      <c r="G3" s="266" t="s">
        <v>104</v>
      </c>
      <c r="H3" s="266"/>
      <c r="I3" s="266"/>
      <c r="J3" s="9"/>
      <c r="K3" s="9"/>
      <c r="L3" s="9"/>
      <c r="M3" s="9"/>
      <c r="N3" s="9"/>
      <c r="O3" s="9"/>
      <c r="P3" s="263" t="s">
        <v>0</v>
      </c>
      <c r="Q3" s="262" t="s">
        <v>65</v>
      </c>
      <c r="R3" s="262"/>
      <c r="S3" s="262"/>
      <c r="T3" s="263" t="s">
        <v>67</v>
      </c>
      <c r="U3" s="263" t="s">
        <v>89</v>
      </c>
      <c r="V3" s="263" t="s">
        <v>90</v>
      </c>
      <c r="W3" s="263" t="s">
        <v>91</v>
      </c>
      <c r="X3" s="263" t="s">
        <v>92</v>
      </c>
      <c r="Y3" s="263" t="s">
        <v>66</v>
      </c>
    </row>
    <row r="4" spans="1:25" ht="30" customHeight="1" thickBot="1">
      <c r="A4" s="267"/>
      <c r="B4" s="267"/>
      <c r="C4" s="191" t="s">
        <v>23</v>
      </c>
      <c r="D4" s="191" t="s">
        <v>86</v>
      </c>
      <c r="E4" s="191" t="s">
        <v>24</v>
      </c>
      <c r="F4" s="191" t="s">
        <v>87</v>
      </c>
      <c r="G4" s="193" t="s">
        <v>25</v>
      </c>
      <c r="H4" s="193" t="s">
        <v>107</v>
      </c>
      <c r="I4" s="193" t="s">
        <v>108</v>
      </c>
      <c r="J4" s="44"/>
      <c r="K4" s="44"/>
      <c r="L4" s="44"/>
      <c r="M4" s="44"/>
      <c r="N4" s="44"/>
      <c r="O4" s="44"/>
      <c r="P4" s="264"/>
      <c r="Q4" s="16" t="s">
        <v>25</v>
      </c>
      <c r="R4" s="16" t="s">
        <v>26</v>
      </c>
      <c r="S4" s="16" t="s">
        <v>27</v>
      </c>
      <c r="T4" s="264"/>
      <c r="U4" s="264"/>
      <c r="V4" s="264"/>
      <c r="W4" s="264"/>
      <c r="X4" s="264"/>
      <c r="Y4" s="264"/>
    </row>
    <row r="5" spans="1:25" ht="18.75" customHeight="1">
      <c r="A5" s="118" t="s">
        <v>1</v>
      </c>
      <c r="B5" s="166">
        <v>0</v>
      </c>
      <c r="C5" s="166">
        <v>0</v>
      </c>
      <c r="D5" s="166">
        <v>0</v>
      </c>
      <c r="E5" s="166">
        <v>0</v>
      </c>
      <c r="F5" s="166">
        <v>0</v>
      </c>
      <c r="G5" s="182">
        <v>0</v>
      </c>
      <c r="H5" s="182">
        <v>0</v>
      </c>
      <c r="I5" s="182">
        <v>0</v>
      </c>
      <c r="J5" s="55"/>
      <c r="K5" s="55"/>
      <c r="L5" s="55"/>
      <c r="M5" s="55"/>
      <c r="N5" s="55"/>
      <c r="O5" s="55"/>
      <c r="P5" s="17" t="s">
        <v>1</v>
      </c>
      <c r="Q5" s="18">
        <v>0</v>
      </c>
      <c r="R5" s="18">
        <v>0</v>
      </c>
      <c r="S5" s="18">
        <v>0</v>
      </c>
      <c r="T5" s="18">
        <v>0</v>
      </c>
      <c r="U5" s="18">
        <v>0</v>
      </c>
      <c r="V5" s="19">
        <v>0</v>
      </c>
      <c r="W5" s="20">
        <v>0</v>
      </c>
      <c r="X5" s="21">
        <v>0</v>
      </c>
      <c r="Y5" s="19">
        <v>0</v>
      </c>
    </row>
    <row r="6" spans="1:25" ht="18.75" customHeight="1">
      <c r="A6" s="115" t="s">
        <v>2</v>
      </c>
      <c r="B6" s="117">
        <v>0</v>
      </c>
      <c r="C6" s="117">
        <v>0</v>
      </c>
      <c r="D6" s="117">
        <v>0</v>
      </c>
      <c r="E6" s="117">
        <v>0</v>
      </c>
      <c r="F6" s="117">
        <v>0</v>
      </c>
      <c r="G6" s="116">
        <v>0</v>
      </c>
      <c r="H6" s="116">
        <v>0</v>
      </c>
      <c r="I6" s="116">
        <v>0</v>
      </c>
      <c r="J6" s="55"/>
      <c r="K6" s="55"/>
      <c r="L6" s="55"/>
      <c r="M6" s="55"/>
      <c r="N6" s="55"/>
      <c r="O6" s="55"/>
      <c r="P6" s="22" t="s">
        <v>2</v>
      </c>
      <c r="Q6" s="21">
        <v>0</v>
      </c>
      <c r="R6" s="21">
        <v>0</v>
      </c>
      <c r="S6" s="21">
        <v>0</v>
      </c>
      <c r="T6" s="21">
        <v>0</v>
      </c>
      <c r="U6" s="21">
        <v>0</v>
      </c>
      <c r="V6" s="19">
        <v>0</v>
      </c>
      <c r="W6" s="21">
        <v>15150</v>
      </c>
      <c r="X6" s="21">
        <v>0</v>
      </c>
      <c r="Y6" s="19">
        <v>0</v>
      </c>
    </row>
    <row r="7" spans="1:25" ht="18.75" customHeight="1">
      <c r="A7" s="115" t="s">
        <v>3</v>
      </c>
      <c r="B7" s="117">
        <v>0</v>
      </c>
      <c r="C7" s="117">
        <v>0</v>
      </c>
      <c r="D7" s="117">
        <v>0</v>
      </c>
      <c r="E7" s="117">
        <v>0</v>
      </c>
      <c r="F7" s="117">
        <v>0</v>
      </c>
      <c r="G7" s="116">
        <v>0</v>
      </c>
      <c r="H7" s="116">
        <v>0</v>
      </c>
      <c r="I7" s="116">
        <v>0</v>
      </c>
      <c r="J7" s="55"/>
      <c r="K7" s="55"/>
      <c r="L7" s="55"/>
      <c r="M7" s="55"/>
      <c r="N7" s="55"/>
      <c r="O7" s="55"/>
      <c r="P7" s="22" t="s">
        <v>3</v>
      </c>
      <c r="Q7" s="21">
        <v>0</v>
      </c>
      <c r="R7" s="21">
        <v>0</v>
      </c>
      <c r="S7" s="21">
        <v>0</v>
      </c>
      <c r="T7" s="21">
        <v>0</v>
      </c>
      <c r="U7" s="21">
        <v>0</v>
      </c>
      <c r="V7" s="19">
        <v>0</v>
      </c>
      <c r="W7" s="21">
        <v>0</v>
      </c>
      <c r="X7" s="21">
        <v>0</v>
      </c>
      <c r="Y7" s="19">
        <v>0</v>
      </c>
    </row>
    <row r="8" spans="1:25" ht="18.75" customHeight="1">
      <c r="A8" s="115" t="s">
        <v>4</v>
      </c>
      <c r="B8" s="117">
        <v>0</v>
      </c>
      <c r="C8" s="117">
        <v>0</v>
      </c>
      <c r="D8" s="117">
        <v>0</v>
      </c>
      <c r="E8" s="117">
        <v>0</v>
      </c>
      <c r="F8" s="117">
        <v>0</v>
      </c>
      <c r="G8" s="116">
        <v>0</v>
      </c>
      <c r="H8" s="116">
        <v>0</v>
      </c>
      <c r="I8" s="116">
        <v>0</v>
      </c>
      <c r="J8" s="55"/>
      <c r="K8" s="55"/>
      <c r="L8" s="55"/>
      <c r="M8" s="55"/>
      <c r="N8" s="55"/>
      <c r="O8" s="55"/>
      <c r="P8" s="22" t="s">
        <v>4</v>
      </c>
      <c r="Q8" s="21">
        <v>0</v>
      </c>
      <c r="R8" s="21">
        <v>0</v>
      </c>
      <c r="S8" s="21">
        <v>0</v>
      </c>
      <c r="T8" s="21">
        <v>0</v>
      </c>
      <c r="U8" s="21">
        <v>0</v>
      </c>
      <c r="V8" s="19">
        <v>0</v>
      </c>
      <c r="W8" s="21">
        <v>1284</v>
      </c>
      <c r="X8" s="21">
        <v>0</v>
      </c>
      <c r="Y8" s="19">
        <v>0</v>
      </c>
    </row>
    <row r="9" spans="1:25" ht="18.75" customHeight="1">
      <c r="A9" s="115" t="s">
        <v>5</v>
      </c>
      <c r="B9" s="117">
        <v>0</v>
      </c>
      <c r="C9" s="117">
        <v>0</v>
      </c>
      <c r="D9" s="117">
        <v>0</v>
      </c>
      <c r="E9" s="117">
        <v>0</v>
      </c>
      <c r="F9" s="117">
        <v>0</v>
      </c>
      <c r="G9" s="116">
        <v>0</v>
      </c>
      <c r="H9" s="116">
        <v>0</v>
      </c>
      <c r="I9" s="116">
        <v>0</v>
      </c>
      <c r="J9" s="55"/>
      <c r="K9" s="55"/>
      <c r="L9" s="55"/>
      <c r="M9" s="55"/>
      <c r="N9" s="55"/>
      <c r="O9" s="55"/>
      <c r="P9" s="22" t="s">
        <v>5</v>
      </c>
      <c r="Q9" s="21">
        <v>0</v>
      </c>
      <c r="R9" s="21">
        <v>0</v>
      </c>
      <c r="S9" s="21">
        <v>0</v>
      </c>
      <c r="T9" s="21">
        <v>0</v>
      </c>
      <c r="U9" s="21">
        <v>0</v>
      </c>
      <c r="V9" s="19">
        <v>0</v>
      </c>
      <c r="W9" s="21">
        <v>0</v>
      </c>
      <c r="X9" s="21">
        <v>0</v>
      </c>
      <c r="Y9" s="19">
        <v>0</v>
      </c>
    </row>
    <row r="10" spans="1:25" ht="18.75" customHeight="1">
      <c r="A10" s="115" t="s">
        <v>6</v>
      </c>
      <c r="B10" s="117">
        <v>0</v>
      </c>
      <c r="C10" s="117">
        <v>0</v>
      </c>
      <c r="D10" s="117">
        <v>0</v>
      </c>
      <c r="E10" s="117">
        <v>0</v>
      </c>
      <c r="F10" s="117">
        <v>0</v>
      </c>
      <c r="G10" s="116">
        <v>0</v>
      </c>
      <c r="H10" s="116">
        <v>0</v>
      </c>
      <c r="I10" s="116">
        <v>0</v>
      </c>
      <c r="J10" s="55"/>
      <c r="K10" s="55"/>
      <c r="L10" s="55"/>
      <c r="M10" s="55"/>
      <c r="N10" s="55"/>
      <c r="O10" s="55"/>
      <c r="P10" s="22" t="s">
        <v>6</v>
      </c>
      <c r="Q10" s="21">
        <v>0</v>
      </c>
      <c r="R10" s="21">
        <v>0</v>
      </c>
      <c r="S10" s="21">
        <v>0</v>
      </c>
      <c r="T10" s="21">
        <v>0</v>
      </c>
      <c r="U10" s="21">
        <v>0</v>
      </c>
      <c r="V10" s="19">
        <v>0</v>
      </c>
      <c r="W10" s="21">
        <v>0</v>
      </c>
      <c r="X10" s="21">
        <v>0</v>
      </c>
      <c r="Y10" s="19">
        <v>0</v>
      </c>
    </row>
    <row r="11" spans="1:25" ht="18.75" customHeight="1">
      <c r="A11" s="115" t="s">
        <v>7</v>
      </c>
      <c r="B11" s="117">
        <v>3</v>
      </c>
      <c r="C11" s="117">
        <v>0</v>
      </c>
      <c r="D11" s="117">
        <v>0</v>
      </c>
      <c r="E11" s="117">
        <v>3</v>
      </c>
      <c r="F11" s="117">
        <v>0</v>
      </c>
      <c r="G11" s="116">
        <v>2</v>
      </c>
      <c r="H11" s="116">
        <v>1</v>
      </c>
      <c r="I11" s="116">
        <v>0</v>
      </c>
      <c r="J11" s="55"/>
      <c r="K11" s="55"/>
      <c r="L11" s="55"/>
      <c r="M11" s="55"/>
      <c r="N11" s="55"/>
      <c r="O11" s="55"/>
      <c r="P11" s="22" t="s">
        <v>7</v>
      </c>
      <c r="Q11" s="21">
        <v>2</v>
      </c>
      <c r="R11" s="21">
        <v>1</v>
      </c>
      <c r="S11" s="21">
        <v>0</v>
      </c>
      <c r="T11" s="21">
        <v>73600</v>
      </c>
      <c r="U11" s="21">
        <v>6624</v>
      </c>
      <c r="V11" s="19">
        <v>9</v>
      </c>
      <c r="W11" s="21">
        <v>47006</v>
      </c>
      <c r="X11" s="21">
        <v>6624</v>
      </c>
      <c r="Y11" s="19">
        <v>14.091818065778835</v>
      </c>
    </row>
    <row r="12" spans="1:25" ht="18.75" customHeight="1">
      <c r="A12" s="115" t="s">
        <v>8</v>
      </c>
      <c r="B12" s="117">
        <v>3</v>
      </c>
      <c r="C12" s="117">
        <v>0</v>
      </c>
      <c r="D12" s="117">
        <v>0</v>
      </c>
      <c r="E12" s="117">
        <v>3</v>
      </c>
      <c r="F12" s="117">
        <v>0</v>
      </c>
      <c r="G12" s="116">
        <v>2</v>
      </c>
      <c r="H12" s="116">
        <v>0</v>
      </c>
      <c r="I12" s="116">
        <v>1</v>
      </c>
      <c r="J12" s="55"/>
      <c r="K12" s="55"/>
      <c r="L12" s="55"/>
      <c r="M12" s="55"/>
      <c r="N12" s="55"/>
      <c r="O12" s="55"/>
      <c r="P12" s="22" t="s">
        <v>8</v>
      </c>
      <c r="Q12" s="21">
        <v>2</v>
      </c>
      <c r="R12" s="21">
        <v>0</v>
      </c>
      <c r="S12" s="21">
        <v>1</v>
      </c>
      <c r="T12" s="21">
        <v>680000</v>
      </c>
      <c r="U12" s="21">
        <v>1200000</v>
      </c>
      <c r="V12" s="19">
        <v>176.47058823529412</v>
      </c>
      <c r="W12" s="21">
        <v>1200000</v>
      </c>
      <c r="X12" s="21">
        <v>475000</v>
      </c>
      <c r="Y12" s="19">
        <v>39.58333333333333</v>
      </c>
    </row>
    <row r="13" spans="1:25" ht="18.75" customHeight="1">
      <c r="A13" s="115" t="s">
        <v>9</v>
      </c>
      <c r="B13" s="117">
        <v>0</v>
      </c>
      <c r="C13" s="117">
        <v>0</v>
      </c>
      <c r="D13" s="117">
        <v>0</v>
      </c>
      <c r="E13" s="117">
        <v>0</v>
      </c>
      <c r="F13" s="117">
        <v>0</v>
      </c>
      <c r="G13" s="116">
        <v>0</v>
      </c>
      <c r="H13" s="116">
        <v>0</v>
      </c>
      <c r="I13" s="116">
        <v>0</v>
      </c>
      <c r="J13" s="55"/>
      <c r="K13" s="55"/>
      <c r="L13" s="55"/>
      <c r="M13" s="55"/>
      <c r="N13" s="55"/>
      <c r="O13" s="55"/>
      <c r="P13" s="22" t="s">
        <v>9</v>
      </c>
      <c r="Q13" s="21">
        <v>0</v>
      </c>
      <c r="R13" s="21">
        <v>0</v>
      </c>
      <c r="S13" s="21">
        <v>0</v>
      </c>
      <c r="T13" s="21">
        <v>0</v>
      </c>
      <c r="U13" s="21">
        <v>0</v>
      </c>
      <c r="V13" s="19">
        <v>0</v>
      </c>
      <c r="W13" s="21">
        <v>0</v>
      </c>
      <c r="X13" s="21">
        <v>0</v>
      </c>
      <c r="Y13" s="19">
        <v>0</v>
      </c>
    </row>
    <row r="14" spans="1:25" ht="18.75" customHeight="1">
      <c r="A14" s="115" t="s">
        <v>10</v>
      </c>
      <c r="B14" s="117">
        <v>1</v>
      </c>
      <c r="C14" s="117">
        <v>0</v>
      </c>
      <c r="D14" s="117">
        <v>0</v>
      </c>
      <c r="E14" s="117">
        <v>1</v>
      </c>
      <c r="F14" s="117">
        <v>0</v>
      </c>
      <c r="G14" s="116">
        <v>1</v>
      </c>
      <c r="H14" s="116">
        <v>0</v>
      </c>
      <c r="I14" s="116">
        <v>0</v>
      </c>
      <c r="J14" s="55"/>
      <c r="K14" s="55"/>
      <c r="L14" s="55"/>
      <c r="M14" s="55"/>
      <c r="N14" s="55"/>
      <c r="O14" s="55"/>
      <c r="P14" s="22" t="s">
        <v>10</v>
      </c>
      <c r="Q14" s="21">
        <v>1</v>
      </c>
      <c r="R14" s="21">
        <v>0</v>
      </c>
      <c r="S14" s="21">
        <v>0</v>
      </c>
      <c r="T14" s="21">
        <v>12000</v>
      </c>
      <c r="U14" s="21">
        <v>12000</v>
      </c>
      <c r="V14" s="19">
        <v>100</v>
      </c>
      <c r="W14" s="21">
        <v>12000</v>
      </c>
      <c r="X14" s="21">
        <v>12000</v>
      </c>
      <c r="Y14" s="19">
        <v>100</v>
      </c>
    </row>
    <row r="15" spans="1:25" ht="18.75" customHeight="1">
      <c r="A15" s="115" t="s">
        <v>11</v>
      </c>
      <c r="B15" s="117">
        <v>1</v>
      </c>
      <c r="C15" s="117">
        <v>0</v>
      </c>
      <c r="D15" s="117">
        <v>0</v>
      </c>
      <c r="E15" s="117">
        <v>1</v>
      </c>
      <c r="F15" s="117">
        <v>0</v>
      </c>
      <c r="G15" s="116">
        <v>0</v>
      </c>
      <c r="H15" s="116">
        <v>1</v>
      </c>
      <c r="I15" s="116">
        <v>0</v>
      </c>
      <c r="J15" s="55"/>
      <c r="K15" s="55"/>
      <c r="L15" s="55"/>
      <c r="M15" s="55"/>
      <c r="N15" s="55"/>
      <c r="O15" s="55"/>
      <c r="P15" s="22" t="s">
        <v>11</v>
      </c>
      <c r="Q15" s="21">
        <v>0</v>
      </c>
      <c r="R15" s="21">
        <v>1</v>
      </c>
      <c r="S15" s="21">
        <v>0</v>
      </c>
      <c r="T15" s="21">
        <v>50000</v>
      </c>
      <c r="U15" s="21">
        <v>48000</v>
      </c>
      <c r="V15" s="19">
        <v>96</v>
      </c>
      <c r="W15" s="21">
        <v>67000</v>
      </c>
      <c r="X15" s="21">
        <v>45000</v>
      </c>
      <c r="Y15" s="19">
        <v>67.16417910447761</v>
      </c>
    </row>
    <row r="16" spans="1:25" ht="18.75" customHeight="1">
      <c r="A16" s="115" t="s">
        <v>12</v>
      </c>
      <c r="B16" s="117">
        <v>0</v>
      </c>
      <c r="C16" s="117">
        <v>0</v>
      </c>
      <c r="D16" s="117">
        <v>0</v>
      </c>
      <c r="E16" s="117">
        <v>0</v>
      </c>
      <c r="F16" s="117">
        <v>0</v>
      </c>
      <c r="G16" s="116">
        <v>0</v>
      </c>
      <c r="H16" s="116">
        <v>0</v>
      </c>
      <c r="I16" s="116">
        <v>0</v>
      </c>
      <c r="J16" s="55"/>
      <c r="K16" s="55"/>
      <c r="L16" s="55"/>
      <c r="M16" s="55"/>
      <c r="N16" s="55"/>
      <c r="O16" s="55"/>
      <c r="P16" s="22" t="s">
        <v>12</v>
      </c>
      <c r="Q16" s="21">
        <v>0</v>
      </c>
      <c r="R16" s="21">
        <v>0</v>
      </c>
      <c r="S16" s="21">
        <v>0</v>
      </c>
      <c r="T16" s="21">
        <v>0</v>
      </c>
      <c r="U16" s="21">
        <v>0</v>
      </c>
      <c r="V16" s="19">
        <v>0</v>
      </c>
      <c r="W16" s="21">
        <v>0</v>
      </c>
      <c r="X16" s="21">
        <v>0</v>
      </c>
      <c r="Y16" s="19">
        <v>0</v>
      </c>
    </row>
    <row r="17" spans="1:25" ht="18.75" customHeight="1">
      <c r="A17" s="115" t="s">
        <v>13</v>
      </c>
      <c r="B17" s="117">
        <v>4</v>
      </c>
      <c r="C17" s="117">
        <v>0</v>
      </c>
      <c r="D17" s="117">
        <v>0</v>
      </c>
      <c r="E17" s="117">
        <v>4</v>
      </c>
      <c r="F17" s="117">
        <v>0</v>
      </c>
      <c r="G17" s="116">
        <v>3</v>
      </c>
      <c r="H17" s="116">
        <v>0</v>
      </c>
      <c r="I17" s="116">
        <v>1</v>
      </c>
      <c r="J17" s="55"/>
      <c r="K17" s="55"/>
      <c r="L17" s="55"/>
      <c r="M17" s="55"/>
      <c r="N17" s="55"/>
      <c r="O17" s="55"/>
      <c r="P17" s="22" t="s">
        <v>13</v>
      </c>
      <c r="Q17" s="21">
        <v>3</v>
      </c>
      <c r="R17" s="21">
        <v>0</v>
      </c>
      <c r="S17" s="21">
        <v>1</v>
      </c>
      <c r="T17" s="21">
        <v>48500</v>
      </c>
      <c r="U17" s="21">
        <v>11000</v>
      </c>
      <c r="V17" s="19">
        <v>22.68041237113402</v>
      </c>
      <c r="W17" s="21">
        <v>8125</v>
      </c>
      <c r="X17" s="21">
        <v>11000</v>
      </c>
      <c r="Y17" s="19">
        <v>135.3846153846154</v>
      </c>
    </row>
    <row r="18" spans="1:25" ht="18.75" customHeight="1">
      <c r="A18" s="115" t="s">
        <v>14</v>
      </c>
      <c r="B18" s="117">
        <v>1</v>
      </c>
      <c r="C18" s="117">
        <v>0</v>
      </c>
      <c r="D18" s="117">
        <v>0</v>
      </c>
      <c r="E18" s="117">
        <v>1</v>
      </c>
      <c r="F18" s="117">
        <v>0</v>
      </c>
      <c r="G18" s="116">
        <v>1</v>
      </c>
      <c r="H18" s="116">
        <v>0</v>
      </c>
      <c r="I18" s="116">
        <v>0</v>
      </c>
      <c r="J18" s="55"/>
      <c r="K18" s="55"/>
      <c r="L18" s="55"/>
      <c r="M18" s="55"/>
      <c r="N18" s="55"/>
      <c r="O18" s="55"/>
      <c r="P18" s="22" t="s">
        <v>14</v>
      </c>
      <c r="Q18" s="21">
        <v>1</v>
      </c>
      <c r="R18" s="21">
        <v>0</v>
      </c>
      <c r="S18" s="21">
        <v>0</v>
      </c>
      <c r="T18" s="21">
        <v>35000</v>
      </c>
      <c r="U18" s="21">
        <v>25000</v>
      </c>
      <c r="V18" s="19">
        <v>71.42857142857143</v>
      </c>
      <c r="W18" s="21">
        <v>25100</v>
      </c>
      <c r="X18" s="21">
        <v>25000</v>
      </c>
      <c r="Y18" s="19">
        <v>99.60159362549801</v>
      </c>
    </row>
    <row r="19" spans="1:25" ht="18.75" customHeight="1">
      <c r="A19" s="115" t="s">
        <v>15</v>
      </c>
      <c r="B19" s="117">
        <v>2</v>
      </c>
      <c r="C19" s="117">
        <v>0</v>
      </c>
      <c r="D19" s="117">
        <v>1</v>
      </c>
      <c r="E19" s="117">
        <v>1</v>
      </c>
      <c r="F19" s="117">
        <v>0</v>
      </c>
      <c r="G19" s="116">
        <v>2</v>
      </c>
      <c r="H19" s="116">
        <v>0</v>
      </c>
      <c r="I19" s="116">
        <v>0</v>
      </c>
      <c r="J19" s="55"/>
      <c r="K19" s="55"/>
      <c r="L19" s="55"/>
      <c r="M19" s="55"/>
      <c r="N19" s="55"/>
      <c r="O19" s="55"/>
      <c r="P19" s="22" t="s">
        <v>15</v>
      </c>
      <c r="Q19" s="21">
        <v>2</v>
      </c>
      <c r="R19" s="21">
        <v>0</v>
      </c>
      <c r="S19" s="21">
        <v>0</v>
      </c>
      <c r="T19" s="21">
        <v>15750</v>
      </c>
      <c r="U19" s="21">
        <v>39705</v>
      </c>
      <c r="V19" s="19">
        <v>252.0952380952381</v>
      </c>
      <c r="W19" s="21">
        <v>40405</v>
      </c>
      <c r="X19" s="21">
        <v>13705</v>
      </c>
      <c r="Y19" s="19">
        <v>33.919069422101224</v>
      </c>
    </row>
    <row r="20" spans="1:25" ht="18.75" customHeight="1">
      <c r="A20" s="115" t="s">
        <v>16</v>
      </c>
      <c r="B20" s="117">
        <v>0</v>
      </c>
      <c r="C20" s="117">
        <v>0</v>
      </c>
      <c r="D20" s="117">
        <v>0</v>
      </c>
      <c r="E20" s="117">
        <v>0</v>
      </c>
      <c r="F20" s="117">
        <v>0</v>
      </c>
      <c r="G20" s="116">
        <v>0</v>
      </c>
      <c r="H20" s="116">
        <v>0</v>
      </c>
      <c r="I20" s="116">
        <v>0</v>
      </c>
      <c r="J20" s="55"/>
      <c r="K20" s="55"/>
      <c r="L20" s="55"/>
      <c r="M20" s="55"/>
      <c r="N20" s="55"/>
      <c r="O20" s="55"/>
      <c r="P20" s="22" t="s">
        <v>16</v>
      </c>
      <c r="Q20" s="21">
        <v>0</v>
      </c>
      <c r="R20" s="21">
        <v>0</v>
      </c>
      <c r="S20" s="21">
        <v>0</v>
      </c>
      <c r="T20" s="21">
        <v>0</v>
      </c>
      <c r="U20" s="21">
        <v>0</v>
      </c>
      <c r="V20" s="19">
        <v>0</v>
      </c>
      <c r="W20" s="23">
        <v>0</v>
      </c>
      <c r="X20" s="21">
        <v>0</v>
      </c>
      <c r="Y20" s="19">
        <v>0</v>
      </c>
    </row>
    <row r="21" spans="1:25" ht="18.75" customHeight="1">
      <c r="A21" s="115" t="s">
        <v>17</v>
      </c>
      <c r="B21" s="117">
        <v>3</v>
      </c>
      <c r="C21" s="117">
        <v>0</v>
      </c>
      <c r="D21" s="117">
        <v>0</v>
      </c>
      <c r="E21" s="117">
        <v>3</v>
      </c>
      <c r="F21" s="117">
        <v>0</v>
      </c>
      <c r="G21" s="116">
        <v>1</v>
      </c>
      <c r="H21" s="116">
        <v>1</v>
      </c>
      <c r="I21" s="116">
        <v>1</v>
      </c>
      <c r="J21" s="55"/>
      <c r="K21" s="55"/>
      <c r="L21" s="55"/>
      <c r="M21" s="55"/>
      <c r="N21" s="55"/>
      <c r="O21" s="55"/>
      <c r="P21" s="22" t="s">
        <v>17</v>
      </c>
      <c r="Q21" s="21">
        <v>1</v>
      </c>
      <c r="R21" s="21">
        <v>1</v>
      </c>
      <c r="S21" s="21">
        <v>1</v>
      </c>
      <c r="T21" s="21">
        <v>35000</v>
      </c>
      <c r="U21" s="21">
        <v>25000</v>
      </c>
      <c r="V21" s="19">
        <v>71.42857142857143</v>
      </c>
      <c r="W21" s="23">
        <v>93600</v>
      </c>
      <c r="X21" s="21">
        <v>25000</v>
      </c>
      <c r="Y21" s="19">
        <v>26.70940170940171</v>
      </c>
    </row>
    <row r="22" spans="1:25" ht="18.75" customHeight="1">
      <c r="A22" s="115" t="s">
        <v>18</v>
      </c>
      <c r="B22" s="117">
        <v>2</v>
      </c>
      <c r="C22" s="117">
        <v>0</v>
      </c>
      <c r="D22" s="117">
        <v>0</v>
      </c>
      <c r="E22" s="117">
        <v>2</v>
      </c>
      <c r="F22" s="117">
        <v>0</v>
      </c>
      <c r="G22" s="116">
        <v>2</v>
      </c>
      <c r="H22" s="116">
        <v>0</v>
      </c>
      <c r="I22" s="116">
        <v>0</v>
      </c>
      <c r="J22" s="55"/>
      <c r="K22" s="55"/>
      <c r="L22" s="55"/>
      <c r="M22" s="55"/>
      <c r="N22" s="55"/>
      <c r="O22" s="55"/>
      <c r="P22" s="22" t="s">
        <v>18</v>
      </c>
      <c r="Q22" s="21">
        <v>2</v>
      </c>
      <c r="R22" s="21">
        <v>0</v>
      </c>
      <c r="S22" s="21">
        <v>0</v>
      </c>
      <c r="T22" s="21">
        <v>45000</v>
      </c>
      <c r="U22" s="21">
        <v>45000</v>
      </c>
      <c r="V22" s="19">
        <v>100</v>
      </c>
      <c r="W22" s="23">
        <v>70000</v>
      </c>
      <c r="X22" s="21">
        <v>45000</v>
      </c>
      <c r="Y22" s="19">
        <v>64.28571428571429</v>
      </c>
    </row>
    <row r="23" spans="1:25" ht="18.75" customHeight="1" thickBot="1">
      <c r="A23" s="119" t="s">
        <v>19</v>
      </c>
      <c r="B23" s="120">
        <v>1</v>
      </c>
      <c r="C23" s="120">
        <v>0</v>
      </c>
      <c r="D23" s="120">
        <v>0</v>
      </c>
      <c r="E23" s="120">
        <v>1</v>
      </c>
      <c r="F23" s="120">
        <v>0</v>
      </c>
      <c r="G23" s="121">
        <v>1</v>
      </c>
      <c r="H23" s="121">
        <v>0</v>
      </c>
      <c r="I23" s="121">
        <v>0</v>
      </c>
      <c r="J23" s="55"/>
      <c r="K23" s="55"/>
      <c r="L23" s="55"/>
      <c r="M23" s="55"/>
      <c r="N23" s="55"/>
      <c r="O23" s="55"/>
      <c r="P23" s="24" t="s">
        <v>19</v>
      </c>
      <c r="Q23" s="25">
        <v>1</v>
      </c>
      <c r="R23" s="25">
        <v>0</v>
      </c>
      <c r="S23" s="25">
        <v>0</v>
      </c>
      <c r="T23" s="25">
        <v>286000</v>
      </c>
      <c r="U23" s="25">
        <v>70000</v>
      </c>
      <c r="V23" s="26">
        <v>24.475524475524477</v>
      </c>
      <c r="W23" s="27">
        <v>70000</v>
      </c>
      <c r="X23" s="28">
        <v>69800</v>
      </c>
      <c r="Y23" s="26">
        <v>99.71428571428571</v>
      </c>
    </row>
    <row r="24" spans="1:25" ht="18.75" customHeight="1" thickBot="1">
      <c r="A24" s="122" t="s">
        <v>20</v>
      </c>
      <c r="B24" s="123">
        <f>SUM(B5:B23)</f>
        <v>21</v>
      </c>
      <c r="C24" s="123">
        <v>0</v>
      </c>
      <c r="D24" s="123">
        <v>1</v>
      </c>
      <c r="E24" s="123">
        <v>20</v>
      </c>
      <c r="F24" s="123">
        <v>0</v>
      </c>
      <c r="G24" s="124">
        <v>15</v>
      </c>
      <c r="H24" s="124">
        <v>3</v>
      </c>
      <c r="I24" s="124">
        <v>3</v>
      </c>
      <c r="J24" s="56"/>
      <c r="K24" s="56"/>
      <c r="L24" s="56"/>
      <c r="M24" s="56"/>
      <c r="N24" s="56"/>
      <c r="O24" s="56"/>
      <c r="P24" s="29" t="s">
        <v>20</v>
      </c>
      <c r="Q24" s="30">
        <v>15</v>
      </c>
      <c r="R24" s="30">
        <v>3</v>
      </c>
      <c r="S24" s="30">
        <v>3</v>
      </c>
      <c r="T24" s="30">
        <v>1280850</v>
      </c>
      <c r="U24" s="30">
        <v>1482329</v>
      </c>
      <c r="V24" s="31">
        <v>115.73010110473514</v>
      </c>
      <c r="W24" s="32">
        <v>1649670</v>
      </c>
      <c r="X24" s="30">
        <f>SUM(X5:X23)</f>
        <v>728129</v>
      </c>
      <c r="Y24" s="31">
        <v>44.137857874605224</v>
      </c>
    </row>
    <row r="25" spans="1:25" ht="18.75" customHeight="1" thickTop="1">
      <c r="A25" s="265"/>
      <c r="B25" s="265"/>
      <c r="C25" s="265"/>
      <c r="D25" s="265"/>
      <c r="E25" s="265"/>
      <c r="F25" s="265"/>
      <c r="G25" s="3"/>
      <c r="H25" s="3"/>
      <c r="I25" s="3"/>
      <c r="J25" s="6"/>
      <c r="K25" s="6"/>
      <c r="L25" s="6"/>
      <c r="M25" s="6"/>
      <c r="N25" s="6"/>
      <c r="O25" s="6"/>
      <c r="P25" s="263"/>
      <c r="Q25" s="263"/>
      <c r="R25" s="263"/>
      <c r="S25" s="263"/>
      <c r="T25" s="263"/>
      <c r="U25" s="263"/>
      <c r="V25" s="263"/>
      <c r="W25" s="263"/>
      <c r="X25" s="263"/>
      <c r="Y25" s="263"/>
    </row>
    <row r="26" spans="1:9" ht="14.25">
      <c r="A26" s="230">
        <v>80</v>
      </c>
      <c r="B26" s="230"/>
      <c r="C26" s="230"/>
      <c r="D26" s="230"/>
      <c r="E26" s="230"/>
      <c r="F26" s="230"/>
      <c r="G26" s="230"/>
      <c r="H26" s="230"/>
      <c r="I26" s="230"/>
    </row>
    <row r="27" ht="22.5" customHeight="1"/>
    <row r="28" ht="76.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sheetData>
  <sheetProtection/>
  <mergeCells count="19">
    <mergeCell ref="A1:I1"/>
    <mergeCell ref="A2:I2"/>
    <mergeCell ref="G3:I3"/>
    <mergeCell ref="U3:U4"/>
    <mergeCell ref="P1:Y1"/>
    <mergeCell ref="V3:V4"/>
    <mergeCell ref="W3:W4"/>
    <mergeCell ref="X3:X4"/>
    <mergeCell ref="Y3:Y4"/>
    <mergeCell ref="T3:T4"/>
    <mergeCell ref="P2:Y2"/>
    <mergeCell ref="Q3:S3"/>
    <mergeCell ref="A26:I26"/>
    <mergeCell ref="P3:P4"/>
    <mergeCell ref="A25:F25"/>
    <mergeCell ref="A3:A4"/>
    <mergeCell ref="B3:B4"/>
    <mergeCell ref="C3:F3"/>
    <mergeCell ref="P25:Y25"/>
  </mergeCells>
  <printOptions horizontalCentered="1"/>
  <pageMargins left="0.5118110236220472" right="0.5118110236220472" top="0.5118110236220472" bottom="0.2362204724409449"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6"/>
  <sheetViews>
    <sheetView rightToLeft="1" view="pageBreakPreview" zoomScaleNormal="80" zoomScaleSheetLayoutView="100" zoomScalePageLayoutView="80" workbookViewId="0" topLeftCell="A1">
      <selection activeCell="A26" sqref="A26:E26"/>
    </sheetView>
  </sheetViews>
  <sheetFormatPr defaultColWidth="8.88671875" defaultRowHeight="15"/>
  <cols>
    <col min="1" max="1" width="16.99609375" style="0" customWidth="1"/>
    <col min="2" max="2" width="14.10546875" style="0" customWidth="1"/>
    <col min="3" max="3" width="15.21484375" style="0" customWidth="1"/>
    <col min="4" max="4" width="14.21484375" style="0" customWidth="1"/>
    <col min="5" max="5" width="17.6640625" style="0" customWidth="1"/>
    <col min="6" max="8" width="11.5546875" style="0" customWidth="1"/>
  </cols>
  <sheetData>
    <row r="1" spans="1:9" ht="21" customHeight="1">
      <c r="A1" s="268" t="s">
        <v>178</v>
      </c>
      <c r="B1" s="265"/>
      <c r="C1" s="265"/>
      <c r="D1" s="265"/>
      <c r="E1" s="265"/>
      <c r="F1" s="47"/>
      <c r="G1" s="47"/>
      <c r="H1" s="47"/>
      <c r="I1" s="47"/>
    </row>
    <row r="2" spans="1:9" ht="44.25" customHeight="1" thickBot="1">
      <c r="A2" s="273" t="s">
        <v>153</v>
      </c>
      <c r="B2" s="273"/>
      <c r="C2" s="273"/>
      <c r="D2" s="273"/>
      <c r="E2" s="273"/>
      <c r="F2" s="47"/>
      <c r="G2" s="47"/>
      <c r="H2" s="47"/>
      <c r="I2" s="47"/>
    </row>
    <row r="3" spans="1:9" ht="45.75" customHeight="1" thickTop="1">
      <c r="A3" s="194" t="s">
        <v>152</v>
      </c>
      <c r="B3" s="195" t="s">
        <v>22</v>
      </c>
      <c r="C3" s="194" t="s">
        <v>142</v>
      </c>
      <c r="D3" s="194" t="s">
        <v>119</v>
      </c>
      <c r="E3" s="194" t="s">
        <v>143</v>
      </c>
      <c r="F3" s="47"/>
      <c r="G3" s="47"/>
      <c r="H3" s="47"/>
      <c r="I3" s="47"/>
    </row>
    <row r="4" spans="1:9" ht="18" customHeight="1">
      <c r="A4" s="125" t="s">
        <v>1</v>
      </c>
      <c r="B4" s="129">
        <v>0</v>
      </c>
      <c r="C4" s="129">
        <v>0</v>
      </c>
      <c r="D4" s="129">
        <v>0</v>
      </c>
      <c r="E4" s="130">
        <v>0</v>
      </c>
      <c r="F4" s="47"/>
      <c r="G4" s="47"/>
      <c r="H4" s="47"/>
      <c r="I4" s="47"/>
    </row>
    <row r="5" spans="1:9" ht="18" customHeight="1">
      <c r="A5" s="126" t="s">
        <v>2</v>
      </c>
      <c r="B5" s="131">
        <v>0</v>
      </c>
      <c r="C5" s="131">
        <v>0</v>
      </c>
      <c r="D5" s="131">
        <v>0</v>
      </c>
      <c r="E5" s="130">
        <v>0</v>
      </c>
      <c r="F5" s="47"/>
      <c r="G5" s="47"/>
      <c r="H5" s="47"/>
      <c r="I5" s="47"/>
    </row>
    <row r="6" spans="1:9" ht="18" customHeight="1">
      <c r="A6" s="126" t="s">
        <v>3</v>
      </c>
      <c r="B6" s="131">
        <v>0</v>
      </c>
      <c r="C6" s="131">
        <v>0</v>
      </c>
      <c r="D6" s="131">
        <v>0</v>
      </c>
      <c r="E6" s="130">
        <v>0</v>
      </c>
      <c r="F6" s="47"/>
      <c r="G6" s="47"/>
      <c r="H6" s="47"/>
      <c r="I6" s="47"/>
    </row>
    <row r="7" spans="1:9" ht="18" customHeight="1">
      <c r="A7" s="126" t="s">
        <v>4</v>
      </c>
      <c r="B7" s="131">
        <v>0</v>
      </c>
      <c r="C7" s="131">
        <v>0</v>
      </c>
      <c r="D7" s="131">
        <v>0</v>
      </c>
      <c r="E7" s="130">
        <v>0</v>
      </c>
      <c r="F7" s="47"/>
      <c r="G7" s="47"/>
      <c r="H7" s="47"/>
      <c r="I7" s="47"/>
    </row>
    <row r="8" spans="1:9" ht="18" customHeight="1">
      <c r="A8" s="126" t="s">
        <v>103</v>
      </c>
      <c r="B8" s="131">
        <v>0</v>
      </c>
      <c r="C8" s="131">
        <v>0</v>
      </c>
      <c r="D8" s="131">
        <v>0</v>
      </c>
      <c r="E8" s="130">
        <v>0</v>
      </c>
      <c r="F8" s="47"/>
      <c r="G8" s="47"/>
      <c r="H8" s="47"/>
      <c r="I8" s="47"/>
    </row>
    <row r="9" spans="1:9" ht="18" customHeight="1">
      <c r="A9" s="126" t="s">
        <v>6</v>
      </c>
      <c r="B9" s="131">
        <v>0</v>
      </c>
      <c r="C9" s="131">
        <v>0</v>
      </c>
      <c r="D9" s="131">
        <v>0</v>
      </c>
      <c r="E9" s="130">
        <v>0</v>
      </c>
      <c r="F9" s="47"/>
      <c r="G9" s="47"/>
      <c r="H9" s="47"/>
      <c r="I9" s="47"/>
    </row>
    <row r="10" spans="1:9" ht="18" customHeight="1">
      <c r="A10" s="126" t="s">
        <v>7</v>
      </c>
      <c r="B10" s="131">
        <v>3</v>
      </c>
      <c r="C10" s="131">
        <v>73600</v>
      </c>
      <c r="D10" s="131">
        <v>6624</v>
      </c>
      <c r="E10" s="130">
        <f>D10/C10*100</f>
        <v>9</v>
      </c>
      <c r="F10" s="47"/>
      <c r="G10" s="47"/>
      <c r="H10" s="47"/>
      <c r="I10" s="47"/>
    </row>
    <row r="11" spans="1:9" ht="18" customHeight="1">
      <c r="A11" s="126" t="s">
        <v>8</v>
      </c>
      <c r="B11" s="131">
        <v>3</v>
      </c>
      <c r="C11" s="131">
        <v>680000</v>
      </c>
      <c r="D11" s="131">
        <v>1200000</v>
      </c>
      <c r="E11" s="130">
        <f>D11/C11*100</f>
        <v>176.47058823529412</v>
      </c>
      <c r="F11" s="47"/>
      <c r="G11" s="47"/>
      <c r="H11" s="47"/>
      <c r="I11" s="47"/>
    </row>
    <row r="12" spans="1:9" ht="18" customHeight="1">
      <c r="A12" s="126" t="s">
        <v>9</v>
      </c>
      <c r="B12" s="131">
        <v>0</v>
      </c>
      <c r="C12" s="131">
        <v>0</v>
      </c>
      <c r="D12" s="131">
        <v>0</v>
      </c>
      <c r="E12" s="130">
        <v>0</v>
      </c>
      <c r="F12" s="47"/>
      <c r="G12" s="47"/>
      <c r="H12" s="47"/>
      <c r="I12" s="47"/>
    </row>
    <row r="13" spans="1:9" ht="18" customHeight="1">
      <c r="A13" s="126" t="s">
        <v>10</v>
      </c>
      <c r="B13" s="131">
        <v>1</v>
      </c>
      <c r="C13" s="131">
        <v>12000</v>
      </c>
      <c r="D13" s="131">
        <v>12000</v>
      </c>
      <c r="E13" s="130">
        <f>D13/C13*100</f>
        <v>100</v>
      </c>
      <c r="F13" s="47"/>
      <c r="G13" s="47"/>
      <c r="H13" s="47"/>
      <c r="I13" s="47"/>
    </row>
    <row r="14" spans="1:9" ht="18" customHeight="1">
      <c r="A14" s="126" t="s">
        <v>11</v>
      </c>
      <c r="B14" s="131">
        <v>1</v>
      </c>
      <c r="C14" s="131">
        <v>50000</v>
      </c>
      <c r="D14" s="131">
        <v>48000</v>
      </c>
      <c r="E14" s="130">
        <f>D14/C14*100</f>
        <v>96</v>
      </c>
      <c r="F14" s="47"/>
      <c r="G14" s="47"/>
      <c r="H14" s="47"/>
      <c r="I14" s="47"/>
    </row>
    <row r="15" spans="1:9" ht="18" customHeight="1">
      <c r="A15" s="126" t="s">
        <v>12</v>
      </c>
      <c r="B15" s="131">
        <v>0</v>
      </c>
      <c r="C15" s="131">
        <v>0</v>
      </c>
      <c r="D15" s="131">
        <v>0</v>
      </c>
      <c r="E15" s="130">
        <v>0</v>
      </c>
      <c r="F15" s="47"/>
      <c r="G15" s="47"/>
      <c r="H15" s="47"/>
      <c r="I15" s="47"/>
    </row>
    <row r="16" spans="1:9" ht="18" customHeight="1">
      <c r="A16" s="126" t="s">
        <v>13</v>
      </c>
      <c r="B16" s="131">
        <v>4</v>
      </c>
      <c r="C16" s="131">
        <v>48500</v>
      </c>
      <c r="D16" s="131">
        <v>11000</v>
      </c>
      <c r="E16" s="130">
        <f>D16/C16*100</f>
        <v>22.68041237113402</v>
      </c>
      <c r="F16" s="47"/>
      <c r="G16" s="47"/>
      <c r="H16" s="47"/>
      <c r="I16" s="47"/>
    </row>
    <row r="17" spans="1:9" ht="18" customHeight="1">
      <c r="A17" s="126" t="s">
        <v>14</v>
      </c>
      <c r="B17" s="131">
        <v>1</v>
      </c>
      <c r="C17" s="131">
        <v>35000</v>
      </c>
      <c r="D17" s="131">
        <v>25000</v>
      </c>
      <c r="E17" s="130">
        <f>D17/C17*100</f>
        <v>71.42857142857143</v>
      </c>
      <c r="F17" s="47"/>
      <c r="G17" s="47"/>
      <c r="H17" s="47"/>
      <c r="I17" s="47"/>
    </row>
    <row r="18" spans="1:9" ht="18" customHeight="1">
      <c r="A18" s="126" t="s">
        <v>15</v>
      </c>
      <c r="B18" s="131">
        <v>2</v>
      </c>
      <c r="C18" s="131">
        <v>15750</v>
      </c>
      <c r="D18" s="131">
        <v>39705</v>
      </c>
      <c r="E18" s="130">
        <f>D18/C18*100</f>
        <v>252.0952380952381</v>
      </c>
      <c r="F18" s="47"/>
      <c r="G18" s="47"/>
      <c r="H18" s="47"/>
      <c r="I18" s="47"/>
    </row>
    <row r="19" spans="1:9" ht="18" customHeight="1">
      <c r="A19" s="126" t="s">
        <v>16</v>
      </c>
      <c r="B19" s="131">
        <v>0</v>
      </c>
      <c r="C19" s="131">
        <v>0</v>
      </c>
      <c r="D19" s="131">
        <v>0</v>
      </c>
      <c r="E19" s="130">
        <v>0</v>
      </c>
      <c r="F19" s="47"/>
      <c r="G19" s="47"/>
      <c r="H19" s="47"/>
      <c r="I19" s="47"/>
    </row>
    <row r="20" spans="1:9" ht="18" customHeight="1">
      <c r="A20" s="126" t="s">
        <v>17</v>
      </c>
      <c r="B20" s="131">
        <v>3</v>
      </c>
      <c r="C20" s="131">
        <v>35000</v>
      </c>
      <c r="D20" s="131">
        <v>25000</v>
      </c>
      <c r="E20" s="130">
        <f>D20/C20*100</f>
        <v>71.42857142857143</v>
      </c>
      <c r="F20" s="47"/>
      <c r="G20" s="47"/>
      <c r="H20" s="47"/>
      <c r="I20" s="47"/>
    </row>
    <row r="21" spans="1:9" ht="18" customHeight="1">
      <c r="A21" s="126" t="s">
        <v>18</v>
      </c>
      <c r="B21" s="131">
        <v>2</v>
      </c>
      <c r="C21" s="131">
        <v>45000</v>
      </c>
      <c r="D21" s="131">
        <v>45000</v>
      </c>
      <c r="E21" s="130">
        <f>D21/C21*100</f>
        <v>100</v>
      </c>
      <c r="F21" s="47"/>
      <c r="G21" s="47"/>
      <c r="H21" s="47"/>
      <c r="I21" s="47"/>
    </row>
    <row r="22" spans="1:9" ht="18" customHeight="1">
      <c r="A22" s="127" t="s">
        <v>19</v>
      </c>
      <c r="B22" s="132">
        <v>1</v>
      </c>
      <c r="C22" s="132">
        <v>286000</v>
      </c>
      <c r="D22" s="132">
        <v>70000</v>
      </c>
      <c r="E22" s="133">
        <f>D22/C22*100</f>
        <v>24.475524475524477</v>
      </c>
      <c r="F22" s="47"/>
      <c r="G22" s="47"/>
      <c r="H22" s="47"/>
      <c r="I22" s="47"/>
    </row>
    <row r="23" spans="1:9" ht="18" customHeight="1" thickBot="1">
      <c r="A23" s="128" t="s">
        <v>20</v>
      </c>
      <c r="B23" s="134">
        <v>21</v>
      </c>
      <c r="C23" s="134">
        <f>SUM(C4:C22)</f>
        <v>1280850</v>
      </c>
      <c r="D23" s="134">
        <f>SUM(D4:D22)</f>
        <v>1482329</v>
      </c>
      <c r="E23" s="135">
        <f>D23/C23*100</f>
        <v>115.73010110473514</v>
      </c>
      <c r="F23" s="47"/>
      <c r="G23" s="47"/>
      <c r="H23" s="47"/>
      <c r="I23" s="47"/>
    </row>
    <row r="24" spans="1:5" ht="15.75" thickTop="1">
      <c r="A24" s="272" t="s">
        <v>127</v>
      </c>
      <c r="B24" s="272"/>
      <c r="C24" s="272"/>
      <c r="D24" s="272"/>
      <c r="E24" s="272"/>
    </row>
    <row r="25" ht="27" customHeight="1"/>
    <row r="26" spans="1:10" ht="15">
      <c r="A26" s="230">
        <v>81</v>
      </c>
      <c r="B26" s="230"/>
      <c r="C26" s="230"/>
      <c r="D26" s="230"/>
      <c r="E26" s="230"/>
      <c r="F26" s="200"/>
      <c r="G26" s="200"/>
      <c r="H26" s="200"/>
      <c r="I26" s="200"/>
      <c r="J26" s="200"/>
    </row>
  </sheetData>
  <sheetProtection/>
  <mergeCells count="4">
    <mergeCell ref="A24:E24"/>
    <mergeCell ref="A2:E2"/>
    <mergeCell ref="A1:E1"/>
    <mergeCell ref="A26:E26"/>
  </mergeCells>
  <printOptions horizontalCentered="1"/>
  <pageMargins left="0.7086614173228347" right="0.7086614173228347" top="0.4724409448818898"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45"/>
  <sheetViews>
    <sheetView rightToLeft="1" view="pageBreakPreview" zoomScaleSheetLayoutView="100" zoomScalePageLayoutView="80" workbookViewId="0" topLeftCell="A1">
      <selection activeCell="G3" sqref="G3:H3"/>
    </sheetView>
  </sheetViews>
  <sheetFormatPr defaultColWidth="8.99609375" defaultRowHeight="15"/>
  <cols>
    <col min="1" max="1" width="11.99609375" style="5" customWidth="1"/>
    <col min="2" max="2" width="17.4453125" style="5" customWidth="1"/>
    <col min="3" max="3" width="10.6640625" style="5" customWidth="1"/>
    <col min="4" max="4" width="10.88671875" style="5" customWidth="1"/>
    <col min="5" max="5" width="11.6640625" style="5" customWidth="1"/>
    <col min="6" max="6" width="15.10546875" style="5" customWidth="1"/>
    <col min="7" max="7" width="13.77734375" style="5" customWidth="1"/>
    <col min="8" max="8" width="14.88671875" style="5" customWidth="1"/>
    <col min="9" max="16384" width="8.99609375" style="5" customWidth="1"/>
  </cols>
  <sheetData>
    <row r="1" spans="1:15" ht="18.75" customHeight="1">
      <c r="A1" s="277" t="s">
        <v>179</v>
      </c>
      <c r="B1" s="277"/>
      <c r="C1" s="277"/>
      <c r="D1" s="277"/>
      <c r="E1" s="277"/>
      <c r="F1" s="277"/>
      <c r="G1" s="277"/>
      <c r="H1" s="277"/>
      <c r="I1" s="275"/>
      <c r="J1" s="275"/>
      <c r="K1" s="275"/>
      <c r="L1" s="275"/>
      <c r="M1" s="275"/>
      <c r="N1" s="275"/>
      <c r="O1" s="275"/>
    </row>
    <row r="2" spans="1:15" ht="42" customHeight="1" thickBot="1">
      <c r="A2" s="238" t="s">
        <v>176</v>
      </c>
      <c r="B2" s="238"/>
      <c r="C2" s="238"/>
      <c r="D2" s="238"/>
      <c r="E2" s="238"/>
      <c r="F2" s="238"/>
      <c r="G2" s="238"/>
      <c r="H2" s="238"/>
      <c r="I2" s="275"/>
      <c r="J2" s="275"/>
      <c r="K2" s="275"/>
      <c r="L2" s="275"/>
      <c r="M2" s="275"/>
      <c r="N2" s="275"/>
      <c r="O2" s="275"/>
    </row>
    <row r="3" spans="1:15" ht="38.25" customHeight="1" thickTop="1">
      <c r="A3" s="229" t="s">
        <v>0</v>
      </c>
      <c r="B3" s="276" t="s">
        <v>76</v>
      </c>
      <c r="C3" s="276"/>
      <c r="D3" s="276"/>
      <c r="E3" s="276"/>
      <c r="F3" s="276"/>
      <c r="G3" s="229" t="s">
        <v>177</v>
      </c>
      <c r="H3" s="229"/>
      <c r="I3" s="44"/>
      <c r="J3" s="45"/>
      <c r="K3" s="45"/>
      <c r="L3" s="45"/>
      <c r="M3" s="44"/>
      <c r="N3" s="44"/>
      <c r="O3" s="44"/>
    </row>
    <row r="4" spans="1:15" ht="55.5" customHeight="1">
      <c r="A4" s="245"/>
      <c r="B4" s="196" t="s">
        <v>144</v>
      </c>
      <c r="C4" s="196" t="s">
        <v>151</v>
      </c>
      <c r="D4" s="196" t="s">
        <v>145</v>
      </c>
      <c r="E4" s="196" t="s">
        <v>146</v>
      </c>
      <c r="F4" s="196" t="s">
        <v>113</v>
      </c>
      <c r="G4" s="197" t="s">
        <v>105</v>
      </c>
      <c r="H4" s="197" t="s">
        <v>106</v>
      </c>
      <c r="I4" s="44"/>
      <c r="J4" s="45"/>
      <c r="K4" s="45"/>
      <c r="L4" s="45"/>
      <c r="M4" s="44"/>
      <c r="N4" s="44"/>
      <c r="O4" s="44"/>
    </row>
    <row r="5" spans="1:15" ht="18.75" customHeight="1">
      <c r="A5" s="125" t="s">
        <v>1</v>
      </c>
      <c r="B5" s="141">
        <v>0</v>
      </c>
      <c r="C5" s="140">
        <v>0</v>
      </c>
      <c r="D5" s="140">
        <v>0</v>
      </c>
      <c r="E5" s="140">
        <v>0</v>
      </c>
      <c r="F5" s="178">
        <v>0</v>
      </c>
      <c r="G5" s="141">
        <v>0</v>
      </c>
      <c r="H5" s="141">
        <v>0</v>
      </c>
      <c r="I5" s="50"/>
      <c r="J5" s="9"/>
      <c r="K5" s="33"/>
      <c r="L5" s="49"/>
      <c r="M5" s="49"/>
      <c r="N5" s="49"/>
      <c r="O5" s="42"/>
    </row>
    <row r="6" spans="1:15" ht="18.75" customHeight="1">
      <c r="A6" s="181" t="s">
        <v>2</v>
      </c>
      <c r="B6" s="137">
        <v>0</v>
      </c>
      <c r="C6" s="136">
        <v>0</v>
      </c>
      <c r="D6" s="136">
        <v>0</v>
      </c>
      <c r="E6" s="136">
        <v>0</v>
      </c>
      <c r="F6" s="173">
        <v>0</v>
      </c>
      <c r="G6" s="137">
        <v>0</v>
      </c>
      <c r="H6" s="137">
        <v>0</v>
      </c>
      <c r="I6" s="50"/>
      <c r="J6" s="9"/>
      <c r="K6" s="33"/>
      <c r="L6" s="49"/>
      <c r="M6" s="49"/>
      <c r="N6" s="49"/>
      <c r="O6" s="42"/>
    </row>
    <row r="7" spans="1:15" ht="18.75" customHeight="1">
      <c r="A7" s="181" t="s">
        <v>3</v>
      </c>
      <c r="B7" s="137">
        <v>0</v>
      </c>
      <c r="C7" s="136">
        <v>0</v>
      </c>
      <c r="D7" s="136">
        <v>0</v>
      </c>
      <c r="E7" s="136">
        <v>0</v>
      </c>
      <c r="F7" s="173">
        <v>0</v>
      </c>
      <c r="G7" s="137">
        <v>0</v>
      </c>
      <c r="H7" s="137">
        <v>0</v>
      </c>
      <c r="I7" s="50"/>
      <c r="J7" s="9"/>
      <c r="K7" s="33"/>
      <c r="L7" s="49"/>
      <c r="M7" s="49"/>
      <c r="N7" s="49"/>
      <c r="O7" s="42"/>
    </row>
    <row r="8" spans="1:15" ht="18.75" customHeight="1">
      <c r="A8" s="181" t="s">
        <v>4</v>
      </c>
      <c r="B8" s="137">
        <v>0</v>
      </c>
      <c r="C8" s="136">
        <v>0</v>
      </c>
      <c r="D8" s="136">
        <v>0</v>
      </c>
      <c r="E8" s="136">
        <v>0</v>
      </c>
      <c r="F8" s="173">
        <v>0</v>
      </c>
      <c r="G8" s="137">
        <v>0</v>
      </c>
      <c r="H8" s="137">
        <v>0</v>
      </c>
      <c r="I8" s="50"/>
      <c r="J8" s="9"/>
      <c r="K8" s="33"/>
      <c r="L8" s="49"/>
      <c r="M8" s="49"/>
      <c r="N8" s="49"/>
      <c r="O8" s="42"/>
    </row>
    <row r="9" spans="1:15" ht="18.75" customHeight="1">
      <c r="A9" s="181" t="s">
        <v>103</v>
      </c>
      <c r="B9" s="137">
        <v>0</v>
      </c>
      <c r="C9" s="136">
        <v>0</v>
      </c>
      <c r="D9" s="136">
        <v>0</v>
      </c>
      <c r="E9" s="136">
        <v>0</v>
      </c>
      <c r="F9" s="173">
        <v>0</v>
      </c>
      <c r="G9" s="137">
        <v>0</v>
      </c>
      <c r="H9" s="137">
        <v>0</v>
      </c>
      <c r="I9" s="50"/>
      <c r="J9" s="9"/>
      <c r="K9" s="33"/>
      <c r="L9" s="49"/>
      <c r="M9" s="49"/>
      <c r="N9" s="49"/>
      <c r="O9" s="42"/>
    </row>
    <row r="10" spans="1:15" ht="18.75" customHeight="1">
      <c r="A10" s="181" t="s">
        <v>6</v>
      </c>
      <c r="B10" s="137">
        <v>0</v>
      </c>
      <c r="C10" s="136">
        <v>0</v>
      </c>
      <c r="D10" s="136">
        <v>0</v>
      </c>
      <c r="E10" s="136">
        <v>0</v>
      </c>
      <c r="F10" s="173">
        <v>0</v>
      </c>
      <c r="G10" s="137">
        <v>0</v>
      </c>
      <c r="H10" s="137">
        <v>0</v>
      </c>
      <c r="I10" s="50"/>
      <c r="J10" s="9"/>
      <c r="K10" s="33"/>
      <c r="L10" s="49"/>
      <c r="M10" s="49"/>
      <c r="N10" s="49"/>
      <c r="O10" s="42"/>
    </row>
    <row r="11" spans="1:15" ht="18.75" customHeight="1">
      <c r="A11" s="181" t="s">
        <v>7</v>
      </c>
      <c r="B11" s="137">
        <v>7</v>
      </c>
      <c r="C11" s="136">
        <v>47006</v>
      </c>
      <c r="D11" s="136">
        <v>6624</v>
      </c>
      <c r="E11" s="136">
        <f>C11-D11</f>
        <v>40382</v>
      </c>
      <c r="F11" s="173">
        <f aca="true" t="shared" si="0" ref="F11:F24">D11/C11*100</f>
        <v>14.091818065778835</v>
      </c>
      <c r="G11" s="137">
        <v>20</v>
      </c>
      <c r="H11" s="137">
        <v>0</v>
      </c>
      <c r="I11" s="50"/>
      <c r="J11" s="9"/>
      <c r="K11" s="33"/>
      <c r="L11" s="49"/>
      <c r="M11" s="49"/>
      <c r="N11" s="49"/>
      <c r="O11" s="42"/>
    </row>
    <row r="12" spans="1:15" ht="18.75" customHeight="1">
      <c r="A12" s="181" t="s">
        <v>8</v>
      </c>
      <c r="B12" s="137">
        <v>70</v>
      </c>
      <c r="C12" s="136">
        <v>1200000</v>
      </c>
      <c r="D12" s="136">
        <v>475000</v>
      </c>
      <c r="E12" s="136">
        <v>725000</v>
      </c>
      <c r="F12" s="173">
        <f>D12/C12*100</f>
        <v>39.58333333333333</v>
      </c>
      <c r="G12" s="137">
        <v>40</v>
      </c>
      <c r="H12" s="137">
        <v>40</v>
      </c>
      <c r="I12" s="50"/>
      <c r="J12" s="9"/>
      <c r="K12" s="33"/>
      <c r="L12" s="49"/>
      <c r="M12" s="49"/>
      <c r="N12" s="49"/>
      <c r="O12" s="42"/>
    </row>
    <row r="13" spans="1:15" ht="18.75" customHeight="1">
      <c r="A13" s="181" t="s">
        <v>9</v>
      </c>
      <c r="B13" s="137">
        <v>0</v>
      </c>
      <c r="C13" s="136">
        <v>0</v>
      </c>
      <c r="D13" s="136">
        <v>0</v>
      </c>
      <c r="E13" s="136">
        <v>0</v>
      </c>
      <c r="F13" s="173">
        <v>0</v>
      </c>
      <c r="G13" s="137">
        <v>0</v>
      </c>
      <c r="H13" s="137">
        <v>0</v>
      </c>
      <c r="I13" s="50"/>
      <c r="J13" s="9"/>
      <c r="K13" s="33"/>
      <c r="L13" s="49"/>
      <c r="M13" s="49"/>
      <c r="N13" s="49"/>
      <c r="O13" s="42"/>
    </row>
    <row r="14" spans="1:15" ht="18.75" customHeight="1">
      <c r="A14" s="181" t="s">
        <v>10</v>
      </c>
      <c r="B14" s="137">
        <v>3.5</v>
      </c>
      <c r="C14" s="136">
        <v>12000</v>
      </c>
      <c r="D14" s="136">
        <v>12000</v>
      </c>
      <c r="E14" s="136">
        <v>0</v>
      </c>
      <c r="F14" s="173">
        <f t="shared" si="0"/>
        <v>100</v>
      </c>
      <c r="G14" s="137">
        <v>25</v>
      </c>
      <c r="H14" s="137">
        <v>37.23</v>
      </c>
      <c r="I14" s="50"/>
      <c r="J14" s="9"/>
      <c r="K14" s="33"/>
      <c r="L14" s="49"/>
      <c r="M14" s="49"/>
      <c r="N14" s="49"/>
      <c r="O14" s="42"/>
    </row>
    <row r="15" spans="1:15" ht="18.75" customHeight="1">
      <c r="A15" s="181" t="s">
        <v>11</v>
      </c>
      <c r="B15" s="137">
        <v>29</v>
      </c>
      <c r="C15" s="136">
        <v>45000</v>
      </c>
      <c r="D15" s="136">
        <v>45000</v>
      </c>
      <c r="E15" s="136">
        <v>0</v>
      </c>
      <c r="F15" s="173">
        <f t="shared" si="0"/>
        <v>100</v>
      </c>
      <c r="G15" s="137">
        <v>40</v>
      </c>
      <c r="H15" s="137">
        <v>35</v>
      </c>
      <c r="I15" s="50"/>
      <c r="J15" s="9"/>
      <c r="K15" s="33"/>
      <c r="L15" s="49"/>
      <c r="M15" s="49"/>
      <c r="N15" s="49"/>
      <c r="O15" s="42"/>
    </row>
    <row r="16" spans="1:15" ht="18.75" customHeight="1">
      <c r="A16" s="181" t="s">
        <v>12</v>
      </c>
      <c r="B16" s="137">
        <v>0</v>
      </c>
      <c r="C16" s="136">
        <v>0</v>
      </c>
      <c r="D16" s="136">
        <v>0</v>
      </c>
      <c r="E16" s="136">
        <v>0</v>
      </c>
      <c r="F16" s="173">
        <v>0</v>
      </c>
      <c r="G16" s="137">
        <v>0</v>
      </c>
      <c r="H16" s="137">
        <v>0</v>
      </c>
      <c r="I16" s="50"/>
      <c r="J16" s="9"/>
      <c r="K16" s="33"/>
      <c r="L16" s="49"/>
      <c r="M16" s="49"/>
      <c r="N16" s="49"/>
      <c r="O16" s="42"/>
    </row>
    <row r="17" spans="1:15" ht="18.75" customHeight="1">
      <c r="A17" s="181" t="s">
        <v>13</v>
      </c>
      <c r="B17" s="137">
        <v>37</v>
      </c>
      <c r="C17" s="136">
        <v>27000</v>
      </c>
      <c r="D17" s="136">
        <v>11000</v>
      </c>
      <c r="E17" s="136">
        <v>16000</v>
      </c>
      <c r="F17" s="173">
        <f t="shared" si="0"/>
        <v>40.74074074074074</v>
      </c>
      <c r="G17" s="137">
        <v>40</v>
      </c>
      <c r="H17" s="137">
        <v>0</v>
      </c>
      <c r="I17" s="50"/>
      <c r="J17" s="9"/>
      <c r="K17" s="33"/>
      <c r="L17" s="49"/>
      <c r="M17" s="49"/>
      <c r="N17" s="49"/>
      <c r="O17" s="42"/>
    </row>
    <row r="18" spans="1:15" ht="18.75" customHeight="1">
      <c r="A18" s="181" t="s">
        <v>14</v>
      </c>
      <c r="B18" s="137">
        <v>13</v>
      </c>
      <c r="C18" s="136">
        <v>25000</v>
      </c>
      <c r="D18" s="136">
        <v>25000</v>
      </c>
      <c r="E18" s="136">
        <v>0</v>
      </c>
      <c r="F18" s="173">
        <f t="shared" si="0"/>
        <v>100</v>
      </c>
      <c r="G18" s="138">
        <v>16</v>
      </c>
      <c r="H18" s="138">
        <v>27</v>
      </c>
      <c r="I18" s="50"/>
      <c r="J18" s="9"/>
      <c r="K18" s="33"/>
      <c r="L18" s="49"/>
      <c r="M18" s="49"/>
      <c r="N18" s="49"/>
      <c r="O18" s="42"/>
    </row>
    <row r="19" spans="1:15" ht="18.75" customHeight="1">
      <c r="A19" s="181" t="s">
        <v>15</v>
      </c>
      <c r="B19" s="137">
        <v>20</v>
      </c>
      <c r="C19" s="136">
        <v>39705</v>
      </c>
      <c r="D19" s="136">
        <v>13705</v>
      </c>
      <c r="E19" s="136">
        <v>26000</v>
      </c>
      <c r="F19" s="173">
        <f t="shared" si="0"/>
        <v>34.51706334214835</v>
      </c>
      <c r="G19" s="137">
        <v>30</v>
      </c>
      <c r="H19" s="137">
        <v>40</v>
      </c>
      <c r="I19" s="50"/>
      <c r="J19" s="9"/>
      <c r="K19" s="33"/>
      <c r="L19" s="49"/>
      <c r="M19" s="49"/>
      <c r="N19" s="49"/>
      <c r="O19" s="42"/>
    </row>
    <row r="20" spans="1:15" ht="18.75" customHeight="1">
      <c r="A20" s="181" t="s">
        <v>16</v>
      </c>
      <c r="B20" s="137">
        <v>0</v>
      </c>
      <c r="C20" s="136">
        <v>0</v>
      </c>
      <c r="D20" s="136">
        <v>0</v>
      </c>
      <c r="E20" s="136">
        <v>0</v>
      </c>
      <c r="F20" s="173">
        <v>0</v>
      </c>
      <c r="G20" s="137">
        <v>0</v>
      </c>
      <c r="H20" s="137">
        <v>0</v>
      </c>
      <c r="I20" s="50"/>
      <c r="J20" s="9"/>
      <c r="K20" s="33"/>
      <c r="L20" s="49"/>
      <c r="M20" s="49"/>
      <c r="N20" s="49"/>
      <c r="O20" s="42"/>
    </row>
    <row r="21" spans="1:15" ht="18.75" customHeight="1">
      <c r="A21" s="181" t="s">
        <v>17</v>
      </c>
      <c r="B21" s="137">
        <v>10</v>
      </c>
      <c r="C21" s="136">
        <v>93600</v>
      </c>
      <c r="D21" s="136">
        <v>25000</v>
      </c>
      <c r="E21" s="136">
        <v>68600</v>
      </c>
      <c r="F21" s="173">
        <f t="shared" si="0"/>
        <v>26.70940170940171</v>
      </c>
      <c r="G21" s="137">
        <v>40</v>
      </c>
      <c r="H21" s="137">
        <v>30</v>
      </c>
      <c r="I21" s="50"/>
      <c r="J21" s="9"/>
      <c r="K21" s="33"/>
      <c r="L21" s="49"/>
      <c r="M21" s="49"/>
      <c r="N21" s="49"/>
      <c r="O21" s="42"/>
    </row>
    <row r="22" spans="1:15" ht="18.75" customHeight="1">
      <c r="A22" s="181" t="s">
        <v>18</v>
      </c>
      <c r="B22" s="137">
        <v>30</v>
      </c>
      <c r="C22" s="136">
        <v>70000</v>
      </c>
      <c r="D22" s="136">
        <v>45000</v>
      </c>
      <c r="E22" s="136">
        <v>25000</v>
      </c>
      <c r="F22" s="173">
        <f t="shared" si="0"/>
        <v>64.28571428571429</v>
      </c>
      <c r="G22" s="137">
        <v>30</v>
      </c>
      <c r="H22" s="137">
        <v>30</v>
      </c>
      <c r="I22" s="50"/>
      <c r="J22" s="9"/>
      <c r="K22" s="33"/>
      <c r="L22" s="49"/>
      <c r="M22" s="49"/>
      <c r="N22" s="49"/>
      <c r="O22" s="42"/>
    </row>
    <row r="23" spans="1:15" ht="18.75" customHeight="1">
      <c r="A23" s="127" t="s">
        <v>19</v>
      </c>
      <c r="B23" s="142">
        <v>75</v>
      </c>
      <c r="C23" s="139">
        <v>70000</v>
      </c>
      <c r="D23" s="139">
        <v>69800</v>
      </c>
      <c r="E23" s="139">
        <v>200</v>
      </c>
      <c r="F23" s="175">
        <f t="shared" si="0"/>
        <v>99.71428571428571</v>
      </c>
      <c r="G23" s="142">
        <v>40</v>
      </c>
      <c r="H23" s="142">
        <v>50</v>
      </c>
      <c r="I23" s="50"/>
      <c r="J23" s="9"/>
      <c r="K23" s="33"/>
      <c r="L23" s="49"/>
      <c r="M23" s="49"/>
      <c r="N23" s="49"/>
      <c r="O23" s="42"/>
    </row>
    <row r="24" spans="1:15" ht="18" customHeight="1" thickBot="1">
      <c r="A24" s="128" t="s">
        <v>20</v>
      </c>
      <c r="B24" s="169">
        <v>29.45</v>
      </c>
      <c r="C24" s="183">
        <f>SUM(C6:C23)</f>
        <v>1629311</v>
      </c>
      <c r="D24" s="183">
        <f>SUM(D6:D23)</f>
        <v>728129</v>
      </c>
      <c r="E24" s="183">
        <f>SUM(E5:E23)</f>
        <v>901182</v>
      </c>
      <c r="F24" s="176">
        <f t="shared" si="0"/>
        <v>44.68938097146585</v>
      </c>
      <c r="G24" s="201"/>
      <c r="H24" s="201"/>
      <c r="I24" s="50"/>
      <c r="J24" s="9"/>
      <c r="K24" s="33"/>
      <c r="L24" s="49"/>
      <c r="M24" s="49"/>
      <c r="N24" s="49"/>
      <c r="O24" s="42"/>
    </row>
    <row r="25" spans="1:8" ht="14.25" customHeight="1" thickTop="1">
      <c r="A25" s="274">
        <v>82</v>
      </c>
      <c r="B25" s="274"/>
      <c r="C25" s="274"/>
      <c r="D25" s="274"/>
      <c r="E25" s="274"/>
      <c r="F25" s="274"/>
      <c r="G25" s="274"/>
      <c r="H25" s="274"/>
    </row>
    <row r="26" spans="9:12" ht="23.25">
      <c r="I26" s="49"/>
      <c r="J26" s="49"/>
      <c r="K26" s="49"/>
      <c r="L26" s="42"/>
    </row>
    <row r="27" spans="9:12" ht="23.25">
      <c r="I27" s="49"/>
      <c r="J27" s="49"/>
      <c r="K27" s="49"/>
      <c r="L27" s="42"/>
    </row>
    <row r="28" spans="9:12" ht="23.25">
      <c r="I28" s="49"/>
      <c r="J28" s="49"/>
      <c r="K28" s="49"/>
      <c r="L28" s="42"/>
    </row>
    <row r="29" spans="9:12" ht="23.25">
      <c r="I29" s="49"/>
      <c r="J29" s="49"/>
      <c r="K29" s="49"/>
      <c r="L29" s="42"/>
    </row>
    <row r="30" spans="9:12" ht="42.75" customHeight="1">
      <c r="I30" s="49"/>
      <c r="J30" s="49"/>
      <c r="K30" s="49"/>
      <c r="L30" s="42"/>
    </row>
    <row r="31" spans="9:12" ht="45.75" customHeight="1">
      <c r="I31" s="49"/>
      <c r="J31" s="49"/>
      <c r="K31" s="49"/>
      <c r="L31" s="42"/>
    </row>
    <row r="32" spans="9:12" ht="51.75" customHeight="1">
      <c r="I32" s="49"/>
      <c r="J32" s="49"/>
      <c r="K32" s="49"/>
      <c r="L32" s="42"/>
    </row>
    <row r="33" spans="9:12" ht="18" customHeight="1">
      <c r="I33" s="49"/>
      <c r="J33" s="49"/>
      <c r="K33" s="49"/>
      <c r="L33" s="42"/>
    </row>
    <row r="34" spans="9:12" ht="18" customHeight="1">
      <c r="I34" s="49"/>
      <c r="J34" s="49"/>
      <c r="K34" s="49"/>
      <c r="L34" s="42"/>
    </row>
    <row r="35" spans="9:12" ht="18" customHeight="1">
      <c r="I35" s="49"/>
      <c r="J35" s="49"/>
      <c r="K35" s="49"/>
      <c r="L35" s="42"/>
    </row>
    <row r="36" spans="9:12" ht="18" customHeight="1">
      <c r="I36" s="49"/>
      <c r="J36" s="49"/>
      <c r="K36" s="49"/>
      <c r="L36" s="42"/>
    </row>
    <row r="37" spans="9:12" ht="18" customHeight="1">
      <c r="I37" s="49"/>
      <c r="J37" s="49"/>
      <c r="K37" s="49"/>
      <c r="L37" s="42"/>
    </row>
    <row r="38" spans="9:12" ht="18" customHeight="1">
      <c r="I38" s="49"/>
      <c r="J38" s="49"/>
      <c r="K38" s="49"/>
      <c r="L38" s="42"/>
    </row>
    <row r="39" spans="9:12" ht="18" customHeight="1">
      <c r="I39" s="49"/>
      <c r="J39" s="49"/>
      <c r="K39" s="49"/>
      <c r="L39" s="42"/>
    </row>
    <row r="40" spans="9:12" ht="18" customHeight="1">
      <c r="I40" s="49"/>
      <c r="J40" s="49"/>
      <c r="K40" s="49"/>
      <c r="L40" s="42"/>
    </row>
    <row r="41" spans="9:12" ht="18" customHeight="1">
      <c r="I41" s="49"/>
      <c r="J41" s="49"/>
      <c r="K41" s="49"/>
      <c r="L41" s="42"/>
    </row>
    <row r="42" spans="9:12" ht="18" customHeight="1">
      <c r="I42" s="49"/>
      <c r="J42" s="49"/>
      <c r="K42" s="49"/>
      <c r="L42" s="42"/>
    </row>
    <row r="43" spans="9:12" ht="18" customHeight="1">
      <c r="I43" s="49"/>
      <c r="J43" s="49"/>
      <c r="K43" s="49"/>
      <c r="L43" s="42"/>
    </row>
    <row r="44" spans="9:12" ht="18" customHeight="1">
      <c r="I44" s="49"/>
      <c r="J44" s="49"/>
      <c r="K44" s="49"/>
      <c r="L44" s="42"/>
    </row>
    <row r="45" spans="9:12" ht="18" customHeight="1">
      <c r="I45" s="49"/>
      <c r="J45" s="49"/>
      <c r="K45" s="49"/>
      <c r="L45" s="42"/>
    </row>
    <row r="46" ht="18" customHeight="1"/>
    <row r="47" ht="18" customHeight="1"/>
    <row r="48" ht="18" customHeight="1"/>
    <row r="49" ht="18" customHeight="1"/>
    <row r="50" ht="18" customHeight="1"/>
    <row r="51" ht="18" customHeight="1"/>
    <row r="52" ht="18" customHeight="1"/>
    <row r="53" ht="18" customHeight="1"/>
  </sheetData>
  <sheetProtection/>
  <mergeCells count="8">
    <mergeCell ref="A25:H25"/>
    <mergeCell ref="I2:O2"/>
    <mergeCell ref="B3:F3"/>
    <mergeCell ref="A2:H2"/>
    <mergeCell ref="A1:H1"/>
    <mergeCell ref="A3:A4"/>
    <mergeCell ref="G3:H3"/>
    <mergeCell ref="I1:O1"/>
  </mergeCells>
  <printOptions horizontalCentered="1"/>
  <pageMargins left="0.5118110236220472" right="0.5118110236220472" top="0.5118110236220472" bottom="0.2362204724409449"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3"/>
  <sheetViews>
    <sheetView rightToLeft="1" view="pageBreakPreview" zoomScaleSheetLayoutView="100" zoomScalePageLayoutView="80" workbookViewId="0" topLeftCell="A1">
      <selection activeCell="A19" sqref="A19:E19"/>
    </sheetView>
  </sheetViews>
  <sheetFormatPr defaultColWidth="8.99609375" defaultRowHeight="15"/>
  <cols>
    <col min="1" max="1" width="21.10546875" style="5" customWidth="1"/>
    <col min="2" max="2" width="19.21484375" style="5" customWidth="1"/>
    <col min="3" max="4" width="12.21484375" style="5" customWidth="1"/>
    <col min="5" max="5" width="38.3359375" style="5" customWidth="1"/>
    <col min="6" max="11" width="5.10546875" style="5" customWidth="1"/>
    <col min="12" max="12" width="11.10546875" style="5" customWidth="1"/>
    <col min="13" max="16384" width="8.99609375" style="5" customWidth="1"/>
  </cols>
  <sheetData>
    <row r="1" spans="1:5" ht="24.75" customHeight="1">
      <c r="A1" s="268" t="s">
        <v>180</v>
      </c>
      <c r="B1" s="268"/>
      <c r="C1" s="265"/>
      <c r="D1" s="265"/>
      <c r="E1" s="265"/>
    </row>
    <row r="2" spans="1:5" ht="42.75" customHeight="1" thickBot="1">
      <c r="A2" s="269" t="s">
        <v>121</v>
      </c>
      <c r="B2" s="269"/>
      <c r="C2" s="270"/>
      <c r="D2" s="270"/>
      <c r="E2" s="270"/>
    </row>
    <row r="3" spans="1:5" ht="64.5" customHeight="1" thickTop="1">
      <c r="A3" s="279" t="s">
        <v>59</v>
      </c>
      <c r="B3" s="279"/>
      <c r="C3" s="195" t="s">
        <v>55</v>
      </c>
      <c r="D3" s="195" t="s">
        <v>133</v>
      </c>
      <c r="E3" s="195" t="s">
        <v>68</v>
      </c>
    </row>
    <row r="4" spans="1:5" ht="36.75" customHeight="1">
      <c r="A4" s="280" t="s">
        <v>28</v>
      </c>
      <c r="B4" s="280"/>
      <c r="C4" s="149">
        <v>3</v>
      </c>
      <c r="D4" s="150">
        <v>15.79</v>
      </c>
      <c r="E4" s="151" t="s">
        <v>171</v>
      </c>
    </row>
    <row r="5" spans="1:10" ht="36.75" customHeight="1">
      <c r="A5" s="281" t="s">
        <v>29</v>
      </c>
      <c r="B5" s="281"/>
      <c r="C5" s="143">
        <v>7</v>
      </c>
      <c r="D5" s="137">
        <v>36.84</v>
      </c>
      <c r="E5" s="144" t="s">
        <v>172</v>
      </c>
      <c r="F5" s="8"/>
      <c r="G5" s="8"/>
      <c r="H5" s="8"/>
      <c r="I5" s="8"/>
      <c r="J5" s="8"/>
    </row>
    <row r="6" spans="1:5" ht="36.75" customHeight="1">
      <c r="A6" s="281" t="s">
        <v>45</v>
      </c>
      <c r="B6" s="281"/>
      <c r="C6" s="143">
        <v>1</v>
      </c>
      <c r="D6" s="137">
        <v>5.26</v>
      </c>
      <c r="E6" s="115" t="s">
        <v>19</v>
      </c>
    </row>
    <row r="7" spans="1:5" ht="36.75" customHeight="1">
      <c r="A7" s="282" t="s">
        <v>46</v>
      </c>
      <c r="B7" s="282"/>
      <c r="C7" s="145">
        <v>1</v>
      </c>
      <c r="D7" s="142">
        <v>5.26</v>
      </c>
      <c r="E7" s="119" t="s">
        <v>94</v>
      </c>
    </row>
    <row r="8" spans="1:5" ht="45.75" customHeight="1">
      <c r="A8" s="251" t="s">
        <v>84</v>
      </c>
      <c r="B8" s="108" t="s">
        <v>95</v>
      </c>
      <c r="C8" s="69">
        <v>5</v>
      </c>
      <c r="D8" s="11">
        <v>26.31578947368421</v>
      </c>
      <c r="E8" s="106" t="s">
        <v>173</v>
      </c>
    </row>
    <row r="9" spans="1:5" ht="40.5" customHeight="1">
      <c r="A9" s="256"/>
      <c r="B9" s="146" t="s">
        <v>96</v>
      </c>
      <c r="C9" s="70">
        <v>5</v>
      </c>
      <c r="D9" s="46">
        <v>26.31578947368421</v>
      </c>
      <c r="E9" s="146" t="s">
        <v>174</v>
      </c>
    </row>
    <row r="10" spans="1:5" ht="43.5" customHeight="1" thickBot="1">
      <c r="A10" s="252"/>
      <c r="B10" s="147" t="s">
        <v>112</v>
      </c>
      <c r="C10" s="71">
        <v>9</v>
      </c>
      <c r="D10" s="15">
        <f>9/19*100</f>
        <v>47.368421052631575</v>
      </c>
      <c r="E10" s="148" t="s">
        <v>175</v>
      </c>
    </row>
    <row r="11" ht="15" thickTop="1"/>
    <row r="19" spans="1:5" ht="14.25">
      <c r="A19" s="278">
        <v>83</v>
      </c>
      <c r="B19" s="278"/>
      <c r="C19" s="278"/>
      <c r="D19" s="278"/>
      <c r="E19" s="278"/>
    </row>
    <row r="21" spans="1:6" s="1" customFormat="1" ht="25.5" customHeight="1">
      <c r="A21" s="5"/>
      <c r="B21" s="5"/>
      <c r="C21" s="5"/>
      <c r="D21" s="5"/>
      <c r="E21" s="5"/>
      <c r="F21" s="5"/>
    </row>
    <row r="22" spans="1:6" s="1" customFormat="1" ht="25.5" customHeight="1">
      <c r="A22" s="5"/>
      <c r="B22" s="5"/>
      <c r="C22" s="5"/>
      <c r="D22" s="5"/>
      <c r="E22" s="5"/>
      <c r="F22" s="5"/>
    </row>
    <row r="23" spans="1:6" s="1" customFormat="1" ht="24.75">
      <c r="A23" s="5"/>
      <c r="B23" s="5"/>
      <c r="C23" s="5"/>
      <c r="D23" s="5"/>
      <c r="E23" s="5"/>
      <c r="F23" s="5"/>
    </row>
  </sheetData>
  <sheetProtection/>
  <mergeCells count="9">
    <mergeCell ref="A19:E19"/>
    <mergeCell ref="A2:E2"/>
    <mergeCell ref="A1:E1"/>
    <mergeCell ref="A8:A10"/>
    <mergeCell ref="A3:B3"/>
    <mergeCell ref="A4:B4"/>
    <mergeCell ref="A5:B5"/>
    <mergeCell ref="A6:B6"/>
    <mergeCell ref="A7:B7"/>
  </mergeCells>
  <printOptions horizontalCentered="1"/>
  <pageMargins left="0.7" right="0.7" top="0.5" bottom="0.2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rightToLeft="1" view="pageBreakPreview" zoomScaleSheetLayoutView="100" zoomScalePageLayoutView="0" workbookViewId="0" topLeftCell="A1">
      <selection activeCell="A27" sqref="A27:E27"/>
    </sheetView>
  </sheetViews>
  <sheetFormatPr defaultColWidth="8.88671875" defaultRowHeight="15"/>
  <cols>
    <col min="1" max="1" width="15.77734375" style="0" customWidth="1"/>
    <col min="2" max="2" width="13.4453125" style="0" customWidth="1"/>
    <col min="3" max="3" width="15.88671875" style="0" customWidth="1"/>
    <col min="4" max="4" width="13.6640625" style="0" customWidth="1"/>
    <col min="5" max="5" width="18.77734375" style="0" customWidth="1"/>
  </cols>
  <sheetData>
    <row r="1" spans="1:5" ht="23.25">
      <c r="A1" s="237" t="s">
        <v>181</v>
      </c>
      <c r="B1" s="237"/>
      <c r="C1" s="237"/>
      <c r="D1" s="237"/>
      <c r="E1" s="237"/>
    </row>
    <row r="2" spans="1:5" ht="42" customHeight="1" thickBot="1">
      <c r="A2" s="269" t="s">
        <v>128</v>
      </c>
      <c r="B2" s="269"/>
      <c r="C2" s="269"/>
      <c r="D2" s="269"/>
      <c r="E2" s="269"/>
    </row>
    <row r="3" spans="1:5" ht="15.75" customHeight="1" thickTop="1">
      <c r="A3" s="248" t="s">
        <v>152</v>
      </c>
      <c r="B3" s="248" t="s">
        <v>155</v>
      </c>
      <c r="C3" s="248" t="s">
        <v>118</v>
      </c>
      <c r="D3" s="248" t="s">
        <v>119</v>
      </c>
      <c r="E3" s="248" t="s">
        <v>147</v>
      </c>
    </row>
    <row r="4" spans="1:5" ht="31.5" customHeight="1">
      <c r="A4" s="245"/>
      <c r="B4" s="245"/>
      <c r="C4" s="245"/>
      <c r="D4" s="245"/>
      <c r="E4" s="245"/>
    </row>
    <row r="5" spans="1:5" ht="18.75" customHeight="1">
      <c r="A5" s="125" t="s">
        <v>1</v>
      </c>
      <c r="B5" s="152">
        <v>0</v>
      </c>
      <c r="C5" s="152">
        <v>0</v>
      </c>
      <c r="D5" s="152">
        <v>0</v>
      </c>
      <c r="E5" s="130">
        <v>0</v>
      </c>
    </row>
    <row r="6" spans="1:5" ht="18.75" customHeight="1">
      <c r="A6" s="181" t="s">
        <v>2</v>
      </c>
      <c r="B6" s="153">
        <v>7</v>
      </c>
      <c r="C6" s="153">
        <v>23000</v>
      </c>
      <c r="D6" s="153">
        <v>15150</v>
      </c>
      <c r="E6" s="154">
        <v>65.8695652173913</v>
      </c>
    </row>
    <row r="7" spans="1:5" ht="18.75" customHeight="1">
      <c r="A7" s="181" t="s">
        <v>3</v>
      </c>
      <c r="B7" s="153">
        <v>0</v>
      </c>
      <c r="C7" s="153">
        <v>0</v>
      </c>
      <c r="D7" s="153">
        <v>0</v>
      </c>
      <c r="E7" s="154">
        <v>0</v>
      </c>
    </row>
    <row r="8" spans="1:5" ht="18.75" customHeight="1">
      <c r="A8" s="181" t="s">
        <v>4</v>
      </c>
      <c r="B8" s="153">
        <v>9</v>
      </c>
      <c r="C8" s="153">
        <v>8180</v>
      </c>
      <c r="D8" s="153">
        <v>45.9</v>
      </c>
      <c r="E8" s="154">
        <v>0.561124694376528</v>
      </c>
    </row>
    <row r="9" spans="1:5" ht="18.75" customHeight="1">
      <c r="A9" s="181" t="s">
        <v>103</v>
      </c>
      <c r="B9" s="153">
        <v>1</v>
      </c>
      <c r="C9" s="153">
        <v>200</v>
      </c>
      <c r="D9" s="153">
        <v>150</v>
      </c>
      <c r="E9" s="154">
        <f>D9/C9*100</f>
        <v>75</v>
      </c>
    </row>
    <row r="10" spans="1:5" ht="18.75" customHeight="1">
      <c r="A10" s="181" t="s">
        <v>6</v>
      </c>
      <c r="B10" s="153">
        <v>0</v>
      </c>
      <c r="C10" s="153">
        <v>0</v>
      </c>
      <c r="D10" s="153">
        <v>0</v>
      </c>
      <c r="E10" s="154">
        <v>0</v>
      </c>
    </row>
    <row r="11" spans="1:5" ht="18.75" customHeight="1">
      <c r="A11" s="181" t="s">
        <v>7</v>
      </c>
      <c r="B11" s="153">
        <v>0</v>
      </c>
      <c r="C11" s="153">
        <v>0</v>
      </c>
      <c r="D11" s="153">
        <v>0</v>
      </c>
      <c r="E11" s="154">
        <v>0</v>
      </c>
    </row>
    <row r="12" spans="1:5" ht="18.75" customHeight="1">
      <c r="A12" s="181" t="s">
        <v>8</v>
      </c>
      <c r="B12" s="153">
        <v>0</v>
      </c>
      <c r="C12" s="153">
        <v>0</v>
      </c>
      <c r="D12" s="153">
        <v>0</v>
      </c>
      <c r="E12" s="154">
        <v>0</v>
      </c>
    </row>
    <row r="13" spans="1:5" ht="18.75" customHeight="1">
      <c r="A13" s="181" t="s">
        <v>9</v>
      </c>
      <c r="B13" s="153">
        <v>0</v>
      </c>
      <c r="C13" s="153">
        <v>0</v>
      </c>
      <c r="D13" s="153">
        <v>0</v>
      </c>
      <c r="E13" s="154">
        <v>0</v>
      </c>
    </row>
    <row r="14" spans="1:5" ht="18.75" customHeight="1">
      <c r="A14" s="181" t="s">
        <v>10</v>
      </c>
      <c r="B14" s="153">
        <v>1</v>
      </c>
      <c r="C14" s="153">
        <v>0</v>
      </c>
      <c r="D14" s="153">
        <v>0</v>
      </c>
      <c r="E14" s="154">
        <v>0</v>
      </c>
    </row>
    <row r="15" spans="1:5" ht="18.75" customHeight="1">
      <c r="A15" s="181" t="s">
        <v>11</v>
      </c>
      <c r="B15" s="153">
        <v>2</v>
      </c>
      <c r="C15" s="153">
        <v>25000</v>
      </c>
      <c r="D15" s="153">
        <v>25000</v>
      </c>
      <c r="E15" s="154">
        <v>100</v>
      </c>
    </row>
    <row r="16" spans="1:5" ht="18.75" customHeight="1">
      <c r="A16" s="181" t="s">
        <v>12</v>
      </c>
      <c r="B16" s="153">
        <v>0</v>
      </c>
      <c r="C16" s="153">
        <v>0</v>
      </c>
      <c r="D16" s="153">
        <v>0</v>
      </c>
      <c r="E16" s="154">
        <v>0</v>
      </c>
    </row>
    <row r="17" spans="1:5" ht="18.75" customHeight="1">
      <c r="A17" s="181" t="s">
        <v>13</v>
      </c>
      <c r="B17" s="153">
        <v>0</v>
      </c>
      <c r="C17" s="153">
        <v>0</v>
      </c>
      <c r="D17" s="153">
        <v>0</v>
      </c>
      <c r="E17" s="154">
        <v>0</v>
      </c>
    </row>
    <row r="18" spans="1:5" ht="18.75" customHeight="1">
      <c r="A18" s="181" t="s">
        <v>14</v>
      </c>
      <c r="B18" s="153">
        <v>2</v>
      </c>
      <c r="C18" s="153">
        <v>200</v>
      </c>
      <c r="D18" s="153">
        <v>100</v>
      </c>
      <c r="E18" s="154">
        <v>50</v>
      </c>
    </row>
    <row r="19" spans="1:5" ht="18.75" customHeight="1">
      <c r="A19" s="181" t="s">
        <v>15</v>
      </c>
      <c r="B19" s="153">
        <v>3</v>
      </c>
      <c r="C19" s="153">
        <v>814</v>
      </c>
      <c r="D19" s="153">
        <v>700</v>
      </c>
      <c r="E19" s="154">
        <v>85.995085995086</v>
      </c>
    </row>
    <row r="20" spans="1:5" ht="18.75" customHeight="1">
      <c r="A20" s="181" t="s">
        <v>16</v>
      </c>
      <c r="B20" s="153">
        <v>1</v>
      </c>
      <c r="C20" s="153">
        <v>5000</v>
      </c>
      <c r="D20" s="153">
        <v>5000</v>
      </c>
      <c r="E20" s="154">
        <v>100</v>
      </c>
    </row>
    <row r="21" spans="1:5" ht="18.75" customHeight="1">
      <c r="A21" s="181" t="s">
        <v>17</v>
      </c>
      <c r="B21" s="153">
        <v>3</v>
      </c>
      <c r="C21" s="153">
        <v>10100</v>
      </c>
      <c r="D21" s="153">
        <v>3500</v>
      </c>
      <c r="E21" s="154">
        <v>34.65346534653465</v>
      </c>
    </row>
    <row r="22" spans="1:5" ht="18.75" customHeight="1">
      <c r="A22" s="181" t="s">
        <v>18</v>
      </c>
      <c r="B22" s="153">
        <v>0</v>
      </c>
      <c r="C22" s="153">
        <v>0</v>
      </c>
      <c r="D22" s="153">
        <v>0</v>
      </c>
      <c r="E22" s="154">
        <v>0</v>
      </c>
    </row>
    <row r="23" spans="1:5" ht="18.75" customHeight="1">
      <c r="A23" s="127" t="s">
        <v>19</v>
      </c>
      <c r="B23" s="155">
        <v>0</v>
      </c>
      <c r="C23" s="155">
        <v>0</v>
      </c>
      <c r="D23" s="155">
        <v>0</v>
      </c>
      <c r="E23" s="156">
        <v>0</v>
      </c>
    </row>
    <row r="24" spans="1:5" ht="21.75" customHeight="1" thickBot="1">
      <c r="A24" s="128" t="s">
        <v>20</v>
      </c>
      <c r="B24" s="157">
        <f>SUM(B5:B23)</f>
        <v>29</v>
      </c>
      <c r="C24" s="157">
        <f>SUM(C5:C23)</f>
        <v>72494</v>
      </c>
      <c r="D24" s="158">
        <f>SUM(D5:D23)</f>
        <v>49645.9</v>
      </c>
      <c r="E24" s="135">
        <f>D24/C24*100</f>
        <v>68.48277098794384</v>
      </c>
    </row>
    <row r="25" ht="15.75" thickTop="1"/>
    <row r="27" spans="1:5" ht="15">
      <c r="A27" s="278">
        <v>84</v>
      </c>
      <c r="B27" s="278"/>
      <c r="C27" s="278"/>
      <c r="D27" s="278"/>
      <c r="E27" s="278"/>
    </row>
  </sheetData>
  <sheetProtection/>
  <mergeCells count="8">
    <mergeCell ref="A27:E27"/>
    <mergeCell ref="A1:E1"/>
    <mergeCell ref="A2:E2"/>
    <mergeCell ref="B3:B4"/>
    <mergeCell ref="C3:C4"/>
    <mergeCell ref="D3:D4"/>
    <mergeCell ref="E3:E4"/>
    <mergeCell ref="A3:A4"/>
  </mergeCell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27"/>
  <sheetViews>
    <sheetView rightToLeft="1" view="pageBreakPreview" zoomScaleSheetLayoutView="100" zoomScalePageLayoutView="0" workbookViewId="0" topLeftCell="A1">
      <selection activeCell="C31" sqref="C31"/>
    </sheetView>
  </sheetViews>
  <sheetFormatPr defaultColWidth="8.88671875" defaultRowHeight="15"/>
  <cols>
    <col min="1" max="1" width="13.88671875" style="39" customWidth="1"/>
    <col min="2" max="2" width="10.10546875" style="0" customWidth="1"/>
    <col min="3" max="3" width="9.88671875" style="0" customWidth="1"/>
    <col min="4" max="5" width="9.77734375" style="0" customWidth="1"/>
    <col min="6" max="6" width="0.78125" style="0" customWidth="1"/>
    <col min="7" max="7" width="11.21484375" style="0" customWidth="1"/>
    <col min="8" max="8" width="11.77734375" style="0" customWidth="1"/>
    <col min="9" max="9" width="12.3359375" style="0" customWidth="1"/>
    <col min="10" max="10" width="11.4453125" style="0" customWidth="1"/>
  </cols>
  <sheetData>
    <row r="1" spans="1:10" ht="21" customHeight="1">
      <c r="A1" s="268" t="s">
        <v>182</v>
      </c>
      <c r="B1" s="268"/>
      <c r="C1" s="268"/>
      <c r="D1" s="268"/>
      <c r="E1" s="268"/>
      <c r="F1" s="268"/>
      <c r="G1" s="268"/>
      <c r="H1" s="268"/>
      <c r="I1" s="268"/>
      <c r="J1" s="268"/>
    </row>
    <row r="2" spans="1:10" ht="29.25" customHeight="1" thickBot="1">
      <c r="A2" s="269" t="s">
        <v>122</v>
      </c>
      <c r="B2" s="269"/>
      <c r="C2" s="269"/>
      <c r="D2" s="269"/>
      <c r="E2" s="269"/>
      <c r="F2" s="269"/>
      <c r="G2" s="269"/>
      <c r="H2" s="269"/>
      <c r="I2" s="269"/>
      <c r="J2" s="269"/>
    </row>
    <row r="3" spans="1:10" ht="30" customHeight="1" thickTop="1">
      <c r="A3" s="266" t="s">
        <v>0</v>
      </c>
      <c r="B3" s="266" t="s">
        <v>69</v>
      </c>
      <c r="C3" s="266"/>
      <c r="D3" s="266"/>
      <c r="E3" s="266"/>
      <c r="F3" s="190"/>
      <c r="G3" s="266" t="s">
        <v>35</v>
      </c>
      <c r="H3" s="266"/>
      <c r="I3" s="266"/>
      <c r="J3" s="266"/>
    </row>
    <row r="4" spans="1:10" ht="25.5" customHeight="1">
      <c r="A4" s="267"/>
      <c r="B4" s="191" t="s">
        <v>37</v>
      </c>
      <c r="C4" s="191" t="s">
        <v>33</v>
      </c>
      <c r="D4" s="191" t="s">
        <v>34</v>
      </c>
      <c r="E4" s="191" t="s">
        <v>20</v>
      </c>
      <c r="F4" s="192"/>
      <c r="G4" s="191" t="s">
        <v>30</v>
      </c>
      <c r="H4" s="191" t="s">
        <v>26</v>
      </c>
      <c r="I4" s="191" t="s">
        <v>36</v>
      </c>
      <c r="J4" s="191" t="s">
        <v>20</v>
      </c>
    </row>
    <row r="5" spans="1:10" ht="18.75" customHeight="1">
      <c r="A5" s="118" t="s">
        <v>1</v>
      </c>
      <c r="B5" s="166">
        <v>0</v>
      </c>
      <c r="C5" s="166">
        <v>0</v>
      </c>
      <c r="D5" s="166">
        <v>0</v>
      </c>
      <c r="E5" s="166">
        <v>0</v>
      </c>
      <c r="F5" s="166"/>
      <c r="G5" s="166">
        <v>0</v>
      </c>
      <c r="H5" s="166">
        <v>0</v>
      </c>
      <c r="I5" s="166">
        <v>0</v>
      </c>
      <c r="J5" s="166">
        <v>0</v>
      </c>
    </row>
    <row r="6" spans="1:10" ht="18.75" customHeight="1">
      <c r="A6" s="115" t="s">
        <v>2</v>
      </c>
      <c r="B6" s="117">
        <v>0</v>
      </c>
      <c r="C6" s="117">
        <v>7</v>
      </c>
      <c r="D6" s="117">
        <v>0</v>
      </c>
      <c r="E6" s="117">
        <v>7</v>
      </c>
      <c r="F6" s="117"/>
      <c r="G6" s="117">
        <v>5</v>
      </c>
      <c r="H6" s="117">
        <v>2</v>
      </c>
      <c r="I6" s="117">
        <v>0</v>
      </c>
      <c r="J6" s="117">
        <v>7</v>
      </c>
    </row>
    <row r="7" spans="1:10" ht="18.75" customHeight="1">
      <c r="A7" s="115" t="s">
        <v>3</v>
      </c>
      <c r="B7" s="117">
        <v>0</v>
      </c>
      <c r="C7" s="117">
        <v>0</v>
      </c>
      <c r="D7" s="117">
        <v>0</v>
      </c>
      <c r="E7" s="117">
        <v>0</v>
      </c>
      <c r="F7" s="117"/>
      <c r="G7" s="117">
        <v>0</v>
      </c>
      <c r="H7" s="117">
        <v>0</v>
      </c>
      <c r="I7" s="117">
        <v>0</v>
      </c>
      <c r="J7" s="117">
        <v>0</v>
      </c>
    </row>
    <row r="8" spans="1:10" ht="18.75" customHeight="1">
      <c r="A8" s="115" t="s">
        <v>4</v>
      </c>
      <c r="B8" s="117">
        <v>0</v>
      </c>
      <c r="C8" s="117">
        <v>3</v>
      </c>
      <c r="D8" s="117">
        <v>0</v>
      </c>
      <c r="E8" s="117">
        <v>3</v>
      </c>
      <c r="F8" s="117"/>
      <c r="G8" s="117">
        <v>0</v>
      </c>
      <c r="H8" s="117">
        <v>3</v>
      </c>
      <c r="I8" s="117">
        <v>0</v>
      </c>
      <c r="J8" s="117">
        <v>3</v>
      </c>
    </row>
    <row r="9" spans="1:10" ht="18.75" customHeight="1">
      <c r="A9" s="115" t="s">
        <v>5</v>
      </c>
      <c r="B9" s="117">
        <v>1</v>
      </c>
      <c r="C9" s="117">
        <v>0</v>
      </c>
      <c r="D9" s="117">
        <v>0</v>
      </c>
      <c r="E9" s="117">
        <v>1</v>
      </c>
      <c r="F9" s="117"/>
      <c r="G9" s="117">
        <v>1</v>
      </c>
      <c r="H9" s="117">
        <v>0</v>
      </c>
      <c r="I9" s="117">
        <v>0</v>
      </c>
      <c r="J9" s="117">
        <v>1</v>
      </c>
    </row>
    <row r="10" spans="1:10" ht="18.75" customHeight="1">
      <c r="A10" s="115" t="s">
        <v>6</v>
      </c>
      <c r="B10" s="117">
        <v>0</v>
      </c>
      <c r="C10" s="117">
        <v>0</v>
      </c>
      <c r="D10" s="117">
        <v>0</v>
      </c>
      <c r="E10" s="117">
        <v>0</v>
      </c>
      <c r="F10" s="117"/>
      <c r="G10" s="117">
        <v>0</v>
      </c>
      <c r="H10" s="117">
        <v>0</v>
      </c>
      <c r="I10" s="117">
        <v>0</v>
      </c>
      <c r="J10" s="117">
        <v>0</v>
      </c>
    </row>
    <row r="11" spans="1:10" ht="18.75" customHeight="1">
      <c r="A11" s="115" t="s">
        <v>7</v>
      </c>
      <c r="B11" s="117">
        <v>0</v>
      </c>
      <c r="C11" s="117">
        <v>0</v>
      </c>
      <c r="D11" s="117">
        <v>0</v>
      </c>
      <c r="E11" s="117">
        <v>0</v>
      </c>
      <c r="F11" s="117"/>
      <c r="G11" s="117">
        <v>0</v>
      </c>
      <c r="H11" s="117">
        <v>0</v>
      </c>
      <c r="I11" s="117">
        <v>0</v>
      </c>
      <c r="J11" s="117">
        <v>0</v>
      </c>
    </row>
    <row r="12" spans="1:10" ht="18.75" customHeight="1">
      <c r="A12" s="115" t="s">
        <v>8</v>
      </c>
      <c r="B12" s="117">
        <v>0</v>
      </c>
      <c r="C12" s="117">
        <v>0</v>
      </c>
      <c r="D12" s="117">
        <v>0</v>
      </c>
      <c r="E12" s="117">
        <v>0</v>
      </c>
      <c r="F12" s="117"/>
      <c r="G12" s="117">
        <v>0</v>
      </c>
      <c r="H12" s="117">
        <v>0</v>
      </c>
      <c r="I12" s="117">
        <v>0</v>
      </c>
      <c r="J12" s="117">
        <v>0</v>
      </c>
    </row>
    <row r="13" spans="1:10" ht="18.75" customHeight="1">
      <c r="A13" s="115" t="s">
        <v>9</v>
      </c>
      <c r="B13" s="117">
        <v>0</v>
      </c>
      <c r="C13" s="117">
        <v>0</v>
      </c>
      <c r="D13" s="117">
        <v>0</v>
      </c>
      <c r="E13" s="117">
        <v>0</v>
      </c>
      <c r="F13" s="117"/>
      <c r="G13" s="117">
        <v>0</v>
      </c>
      <c r="H13" s="117">
        <v>0</v>
      </c>
      <c r="I13" s="117">
        <v>0</v>
      </c>
      <c r="J13" s="117">
        <v>0</v>
      </c>
    </row>
    <row r="14" spans="1:10" ht="18.75" customHeight="1">
      <c r="A14" s="115" t="s">
        <v>10</v>
      </c>
      <c r="B14" s="117">
        <v>0</v>
      </c>
      <c r="C14" s="117">
        <v>1</v>
      </c>
      <c r="D14" s="117">
        <v>0</v>
      </c>
      <c r="E14" s="117">
        <v>1</v>
      </c>
      <c r="F14" s="117"/>
      <c r="G14" s="117">
        <v>0</v>
      </c>
      <c r="H14" s="117">
        <v>0</v>
      </c>
      <c r="I14" s="117">
        <v>1</v>
      </c>
      <c r="J14" s="117">
        <v>1</v>
      </c>
    </row>
    <row r="15" spans="1:10" ht="18.75" customHeight="1">
      <c r="A15" s="115" t="s">
        <v>11</v>
      </c>
      <c r="B15" s="117">
        <v>0</v>
      </c>
      <c r="C15" s="117">
        <v>0</v>
      </c>
      <c r="D15" s="117">
        <v>0</v>
      </c>
      <c r="E15" s="117">
        <v>0</v>
      </c>
      <c r="F15" s="117"/>
      <c r="G15" s="117">
        <v>0</v>
      </c>
      <c r="H15" s="117">
        <v>0</v>
      </c>
      <c r="I15" s="117">
        <v>0</v>
      </c>
      <c r="J15" s="117">
        <v>0</v>
      </c>
    </row>
    <row r="16" spans="1:10" ht="18.75" customHeight="1">
      <c r="A16" s="115" t="s">
        <v>12</v>
      </c>
      <c r="B16" s="117">
        <v>0</v>
      </c>
      <c r="C16" s="117">
        <v>0</v>
      </c>
      <c r="D16" s="117">
        <v>0</v>
      </c>
      <c r="E16" s="117">
        <v>0</v>
      </c>
      <c r="F16" s="117"/>
      <c r="G16" s="117">
        <v>0</v>
      </c>
      <c r="H16" s="117">
        <v>0</v>
      </c>
      <c r="I16" s="117">
        <v>0</v>
      </c>
      <c r="J16" s="117">
        <v>0</v>
      </c>
    </row>
    <row r="17" spans="1:10" ht="18.75" customHeight="1">
      <c r="A17" s="115" t="s">
        <v>13</v>
      </c>
      <c r="B17" s="117">
        <v>0</v>
      </c>
      <c r="C17" s="117">
        <v>0</v>
      </c>
      <c r="D17" s="117">
        <v>0</v>
      </c>
      <c r="E17" s="117">
        <v>0</v>
      </c>
      <c r="F17" s="117"/>
      <c r="G17" s="117">
        <v>0</v>
      </c>
      <c r="H17" s="117">
        <v>0</v>
      </c>
      <c r="I17" s="117">
        <v>0</v>
      </c>
      <c r="J17" s="117">
        <v>0</v>
      </c>
    </row>
    <row r="18" spans="1:10" ht="18.75" customHeight="1">
      <c r="A18" s="115" t="s">
        <v>14</v>
      </c>
      <c r="B18" s="117">
        <v>0</v>
      </c>
      <c r="C18" s="117">
        <v>2</v>
      </c>
      <c r="D18" s="117">
        <v>0</v>
      </c>
      <c r="E18" s="117">
        <v>2</v>
      </c>
      <c r="F18" s="117"/>
      <c r="G18" s="117">
        <v>0</v>
      </c>
      <c r="H18" s="117">
        <v>2</v>
      </c>
      <c r="I18" s="117">
        <v>0</v>
      </c>
      <c r="J18" s="117">
        <v>2</v>
      </c>
    </row>
    <row r="19" spans="1:10" ht="18.75" customHeight="1">
      <c r="A19" s="115" t="s">
        <v>15</v>
      </c>
      <c r="B19" s="117">
        <v>2</v>
      </c>
      <c r="C19" s="117">
        <v>1</v>
      </c>
      <c r="D19" s="117">
        <v>0</v>
      </c>
      <c r="E19" s="117">
        <v>3</v>
      </c>
      <c r="F19" s="117"/>
      <c r="G19" s="117">
        <v>2</v>
      </c>
      <c r="H19" s="117">
        <v>1</v>
      </c>
      <c r="I19" s="117">
        <v>0</v>
      </c>
      <c r="J19" s="117">
        <v>3</v>
      </c>
    </row>
    <row r="20" spans="1:10" ht="18.75" customHeight="1">
      <c r="A20" s="115" t="s">
        <v>16</v>
      </c>
      <c r="B20" s="117">
        <v>0</v>
      </c>
      <c r="C20" s="117">
        <v>0</v>
      </c>
      <c r="D20" s="117">
        <v>0</v>
      </c>
      <c r="E20" s="117">
        <v>0</v>
      </c>
      <c r="F20" s="117"/>
      <c r="G20" s="117">
        <v>0</v>
      </c>
      <c r="H20" s="117">
        <v>0</v>
      </c>
      <c r="I20" s="117">
        <v>0</v>
      </c>
      <c r="J20" s="117">
        <v>0</v>
      </c>
    </row>
    <row r="21" spans="1:10" ht="18.75" customHeight="1">
      <c r="A21" s="115" t="s">
        <v>17</v>
      </c>
      <c r="B21" s="117">
        <v>0</v>
      </c>
      <c r="C21" s="117">
        <v>2</v>
      </c>
      <c r="D21" s="117">
        <v>0</v>
      </c>
      <c r="E21" s="117">
        <v>2</v>
      </c>
      <c r="F21" s="117"/>
      <c r="G21" s="117">
        <v>0</v>
      </c>
      <c r="H21" s="117">
        <v>1</v>
      </c>
      <c r="I21" s="117">
        <v>1</v>
      </c>
      <c r="J21" s="117">
        <v>2</v>
      </c>
    </row>
    <row r="22" spans="1:10" ht="18.75" customHeight="1">
      <c r="A22" s="115" t="s">
        <v>18</v>
      </c>
      <c r="B22" s="117">
        <v>0</v>
      </c>
      <c r="C22" s="117">
        <v>0</v>
      </c>
      <c r="D22" s="117">
        <v>0</v>
      </c>
      <c r="E22" s="117">
        <v>0</v>
      </c>
      <c r="F22" s="117"/>
      <c r="G22" s="117">
        <v>0</v>
      </c>
      <c r="H22" s="117">
        <v>0</v>
      </c>
      <c r="I22" s="117">
        <v>0</v>
      </c>
      <c r="J22" s="117">
        <v>0</v>
      </c>
    </row>
    <row r="23" spans="1:10" ht="18.75" customHeight="1">
      <c r="A23" s="119" t="s">
        <v>19</v>
      </c>
      <c r="B23" s="120">
        <v>0</v>
      </c>
      <c r="C23" s="120">
        <v>0</v>
      </c>
      <c r="D23" s="120">
        <v>0</v>
      </c>
      <c r="E23" s="120">
        <v>0</v>
      </c>
      <c r="F23" s="120"/>
      <c r="G23" s="120">
        <v>0</v>
      </c>
      <c r="H23" s="120">
        <v>0</v>
      </c>
      <c r="I23" s="120">
        <v>0</v>
      </c>
      <c r="J23" s="120">
        <v>0</v>
      </c>
    </row>
    <row r="24" spans="1:10" ht="18.75" customHeight="1" thickBot="1">
      <c r="A24" s="122" t="s">
        <v>20</v>
      </c>
      <c r="B24" s="123">
        <v>3</v>
      </c>
      <c r="C24" s="123">
        <v>16</v>
      </c>
      <c r="D24" s="123">
        <v>0</v>
      </c>
      <c r="E24" s="123">
        <v>19</v>
      </c>
      <c r="F24" s="123"/>
      <c r="G24" s="123">
        <v>8</v>
      </c>
      <c r="H24" s="123">
        <v>9</v>
      </c>
      <c r="I24" s="123">
        <v>2</v>
      </c>
      <c r="J24" s="123">
        <v>19</v>
      </c>
    </row>
    <row r="25" spans="1:10" ht="7.5" customHeight="1" thickTop="1">
      <c r="A25" s="287"/>
      <c r="B25" s="287"/>
      <c r="C25" s="287"/>
      <c r="D25" s="287"/>
      <c r="E25" s="287"/>
      <c r="F25" s="287"/>
      <c r="G25" s="287"/>
      <c r="H25" s="287"/>
      <c r="I25" s="287"/>
      <c r="J25" s="287"/>
    </row>
    <row r="26" spans="1:10" ht="27.75" customHeight="1">
      <c r="A26" s="202"/>
      <c r="B26" s="202"/>
      <c r="C26" s="202"/>
      <c r="D26" s="202"/>
      <c r="E26" s="202"/>
      <c r="F26" s="202"/>
      <c r="G26" s="202"/>
      <c r="H26" s="202"/>
      <c r="I26" s="202"/>
      <c r="J26" s="202"/>
    </row>
    <row r="27" spans="1:10" ht="25.5" customHeight="1">
      <c r="A27" s="278">
        <v>88</v>
      </c>
      <c r="B27" s="278"/>
      <c r="C27" s="278"/>
      <c r="D27" s="278"/>
      <c r="E27" s="278"/>
      <c r="F27" s="278"/>
      <c r="G27" s="278"/>
      <c r="H27" s="278"/>
      <c r="I27" s="278"/>
      <c r="J27" s="278"/>
    </row>
  </sheetData>
  <sheetProtection/>
  <mergeCells count="7">
    <mergeCell ref="A27:J27"/>
    <mergeCell ref="A1:J1"/>
    <mergeCell ref="A2:J2"/>
    <mergeCell ref="A3:A4"/>
    <mergeCell ref="B3:E3"/>
    <mergeCell ref="G3:J3"/>
    <mergeCell ref="A25:J25"/>
  </mergeCell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gigabyte</dc:creator>
  <cp:keywords/>
  <dc:description/>
  <cp:lastModifiedBy>Administrator</cp:lastModifiedBy>
  <cp:lastPrinted>2011-11-20T04:36:58Z</cp:lastPrinted>
  <dcterms:created xsi:type="dcterms:W3CDTF">2010-08-17T05:12:04Z</dcterms:created>
  <dcterms:modified xsi:type="dcterms:W3CDTF">2018-05-17T03:48:12Z</dcterms:modified>
  <cp:category/>
  <cp:version/>
  <cp:contentType/>
  <cp:contentStatus/>
</cp:coreProperties>
</file>